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\Desktop\Naty\MINERA EXAR SA\MONITOREO AMBIENTAL\TABLERO DE CONTROL AMBIENTAL\"/>
    </mc:Choice>
  </mc:AlternateContent>
  <xr:revisionPtr revIDLastSave="0" documentId="13_ncr:1_{BB5B3B1D-11FB-4A86-9B4A-A335D25453DA}" xr6:coauthVersionLast="32" xr6:coauthVersionMax="32" xr10:uidLastSave="{00000000-0000-0000-0000-000000000000}"/>
  <bookViews>
    <workbookView xWindow="0" yWindow="0" windowWidth="20490" windowHeight="7530" tabRatio="644" firstSheet="26" activeTab="30" xr2:uid="{5699E13E-394A-40D6-B072-195F8C10AD80}"/>
  </bookViews>
  <sheets>
    <sheet name="agua" sheetId="1" r:id="rId1"/>
    <sheet name="Ph" sheetId="2" r:id="rId2"/>
    <sheet name="SOLIDOS TOTALES DISUELTOS" sheetId="3" r:id="rId3"/>
    <sheet name="OXIGENO DISUELTO" sheetId="4" r:id="rId4"/>
    <sheet name="ALUMINIO TOTAL" sheetId="5" r:id="rId5"/>
    <sheet name="ANTINOMIO TOTAL" sheetId="6" r:id="rId6"/>
    <sheet name="ARSENICO TOTAL" sheetId="7" r:id="rId7"/>
    <sheet name="BARIO TOTAL" sheetId="10" r:id="rId8"/>
    <sheet name="BERILIO TOTAL" sheetId="11" r:id="rId9"/>
    <sheet name="BORO TOTAL" sheetId="12" r:id="rId10"/>
    <sheet name="CADMIO TOTAL" sheetId="13" r:id="rId11"/>
    <sheet name="CIANURO TOTAL" sheetId="14" r:id="rId12"/>
    <sheet name="CINC TOTAL" sheetId="15" r:id="rId13"/>
    <sheet name="COBALTO TOTAL" sheetId="17" r:id="rId14"/>
    <sheet name="COBRE TOTAL" sheetId="18" r:id="rId15"/>
    <sheet name="CROMO TOTAL" sheetId="19" r:id="rId16"/>
    <sheet name="CROMO (+6)" sheetId="21" r:id="rId17"/>
    <sheet name="FLUOR TOTAL " sheetId="22" r:id="rId18"/>
    <sheet name="FLUORURO TOTAL " sheetId="23" r:id="rId19"/>
    <sheet name="MANGANESO TOTAL" sheetId="24" r:id="rId20"/>
    <sheet name="MERCURIO TOTAL " sheetId="25" r:id="rId21"/>
    <sheet name="MOLIBDENO TOTAL" sheetId="26" r:id="rId22"/>
    <sheet name="NIQUEL TOTAL" sheetId="27" r:id="rId23"/>
    <sheet name="NITRATO" sheetId="28" r:id="rId24"/>
    <sheet name="NITRITO" sheetId="29" r:id="rId25"/>
    <sheet name="PALADIO TOTAL" sheetId="30" r:id="rId26"/>
    <sheet name="PLATA TOTAL " sheetId="31" r:id="rId27"/>
    <sheet name="PLOMO TOTAL" sheetId="32" r:id="rId28"/>
    <sheet name="SELENIO TOTAL" sheetId="33" r:id="rId29"/>
    <sheet name="URANIO TOTAL" sheetId="34" r:id="rId30"/>
    <sheet name="VANADIO TOTAL" sheetId="35" r:id="rId3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5" l="1"/>
  <c r="C18" i="35"/>
  <c r="D17" i="35"/>
  <c r="C17" i="35"/>
  <c r="D16" i="35"/>
  <c r="C16" i="35"/>
  <c r="D15" i="35"/>
  <c r="C15" i="35"/>
  <c r="D14" i="35"/>
  <c r="C14" i="35"/>
  <c r="D13" i="35"/>
  <c r="C13" i="35"/>
  <c r="D12" i="35"/>
  <c r="C12" i="35"/>
  <c r="D11" i="35"/>
  <c r="D10" i="35"/>
  <c r="D9" i="35"/>
  <c r="D8" i="35"/>
  <c r="D7" i="35"/>
  <c r="C7" i="35"/>
  <c r="D6" i="35"/>
  <c r="C6" i="35"/>
  <c r="D5" i="35"/>
  <c r="C5" i="35"/>
  <c r="D4" i="35"/>
  <c r="C4" i="35"/>
  <c r="D3" i="35"/>
  <c r="C3" i="35"/>
  <c r="D18" i="34"/>
  <c r="C18" i="34"/>
  <c r="D17" i="34"/>
  <c r="C17" i="34"/>
  <c r="D16" i="34"/>
  <c r="C16" i="34"/>
  <c r="D15" i="34"/>
  <c r="C15" i="34"/>
  <c r="D14" i="34"/>
  <c r="C14" i="34"/>
  <c r="D13" i="34"/>
  <c r="C13" i="34"/>
  <c r="D12" i="34"/>
  <c r="C12" i="34"/>
  <c r="D11" i="34"/>
  <c r="D10" i="34"/>
  <c r="D9" i="34"/>
  <c r="D8" i="34"/>
  <c r="D7" i="34"/>
  <c r="C7" i="34"/>
  <c r="D6" i="34"/>
  <c r="C6" i="34"/>
  <c r="D5" i="34"/>
  <c r="C5" i="34"/>
  <c r="D4" i="34"/>
  <c r="C4" i="34"/>
  <c r="D3" i="34"/>
  <c r="C3" i="34"/>
  <c r="D18" i="33"/>
  <c r="C18" i="33"/>
  <c r="D17" i="33"/>
  <c r="C17" i="33"/>
  <c r="D16" i="33"/>
  <c r="C16" i="33"/>
  <c r="D15" i="33"/>
  <c r="C15" i="33"/>
  <c r="D14" i="33"/>
  <c r="C14" i="33"/>
  <c r="D13" i="33"/>
  <c r="C13" i="33"/>
  <c r="D12" i="33"/>
  <c r="C12" i="33"/>
  <c r="D11" i="33"/>
  <c r="C11" i="33"/>
  <c r="D10" i="33"/>
  <c r="C10" i="33"/>
  <c r="D9" i="33"/>
  <c r="C9" i="33"/>
  <c r="D8" i="33"/>
  <c r="C8" i="33"/>
  <c r="D7" i="33"/>
  <c r="C7" i="33"/>
  <c r="D6" i="33"/>
  <c r="C6" i="33"/>
  <c r="D5" i="33"/>
  <c r="C5" i="33"/>
  <c r="D4" i="33"/>
  <c r="C4" i="33"/>
  <c r="D3" i="33"/>
  <c r="C3" i="33"/>
  <c r="D18" i="32"/>
  <c r="C18" i="32"/>
  <c r="D17" i="32"/>
  <c r="C17" i="32"/>
  <c r="D16" i="32"/>
  <c r="C16" i="32"/>
  <c r="D15" i="32"/>
  <c r="C15" i="32"/>
  <c r="D14" i="32"/>
  <c r="C14" i="32"/>
  <c r="D13" i="32"/>
  <c r="C13" i="32"/>
  <c r="D12" i="32"/>
  <c r="C12" i="32"/>
  <c r="D11" i="32"/>
  <c r="C11" i="32"/>
  <c r="D10" i="32"/>
  <c r="C10" i="32"/>
  <c r="D9" i="32"/>
  <c r="C9" i="32"/>
  <c r="D8" i="32"/>
  <c r="C8" i="32"/>
  <c r="D7" i="32"/>
  <c r="C7" i="32"/>
  <c r="D6" i="32"/>
  <c r="C6" i="32"/>
  <c r="D5" i="32"/>
  <c r="C5" i="32"/>
  <c r="D4" i="32"/>
  <c r="C4" i="32"/>
  <c r="D3" i="32"/>
  <c r="C3" i="32"/>
  <c r="D18" i="31"/>
  <c r="C18" i="31"/>
  <c r="D17" i="31"/>
  <c r="C17" i="31"/>
  <c r="D16" i="31"/>
  <c r="C16" i="31"/>
  <c r="D15" i="31"/>
  <c r="C15" i="31"/>
  <c r="D14" i="31"/>
  <c r="C14" i="31"/>
  <c r="D13" i="31"/>
  <c r="C13" i="31"/>
  <c r="D12" i="31"/>
  <c r="C12" i="31"/>
  <c r="D11" i="31"/>
  <c r="D10" i="31"/>
  <c r="D9" i="31"/>
  <c r="D8" i="31"/>
  <c r="D7" i="31"/>
  <c r="C7" i="31"/>
  <c r="D6" i="31"/>
  <c r="C6" i="31"/>
  <c r="D5" i="31"/>
  <c r="C5" i="31"/>
  <c r="D4" i="31"/>
  <c r="C4" i="31"/>
  <c r="D3" i="31"/>
  <c r="C3" i="31"/>
  <c r="D18" i="30"/>
  <c r="C18" i="30"/>
  <c r="D17" i="30"/>
  <c r="C17" i="30"/>
  <c r="D16" i="30"/>
  <c r="C16" i="30"/>
  <c r="D15" i="30"/>
  <c r="C15" i="30"/>
  <c r="D14" i="30"/>
  <c r="C14" i="30"/>
  <c r="D13" i="30"/>
  <c r="C13" i="30"/>
  <c r="D12" i="30"/>
  <c r="C12" i="30"/>
  <c r="D11" i="30"/>
  <c r="D10" i="30"/>
  <c r="D9" i="30"/>
  <c r="D8" i="30"/>
  <c r="D7" i="30"/>
  <c r="D6" i="30"/>
  <c r="D5" i="30"/>
  <c r="D4" i="30"/>
  <c r="D3" i="30"/>
  <c r="D18" i="29"/>
  <c r="C18" i="29"/>
  <c r="D17" i="29"/>
  <c r="C17" i="29"/>
  <c r="D16" i="29"/>
  <c r="C16" i="29"/>
  <c r="D15" i="29"/>
  <c r="C15" i="29"/>
  <c r="D14" i="29"/>
  <c r="C14" i="29"/>
  <c r="D13" i="29"/>
  <c r="C13" i="29"/>
  <c r="D12" i="29"/>
  <c r="C12" i="29"/>
  <c r="D11" i="29"/>
  <c r="C11" i="29"/>
  <c r="D10" i="29"/>
  <c r="C10" i="29"/>
  <c r="D9" i="29"/>
  <c r="C9" i="29"/>
  <c r="D8" i="29"/>
  <c r="C8" i="29"/>
  <c r="D7" i="29"/>
  <c r="C7" i="29"/>
  <c r="D6" i="29"/>
  <c r="C6" i="29"/>
  <c r="D5" i="29"/>
  <c r="C5" i="29"/>
  <c r="D4" i="29"/>
  <c r="C4" i="29"/>
  <c r="D3" i="29"/>
  <c r="C3" i="29"/>
  <c r="D18" i="28"/>
  <c r="C18" i="28"/>
  <c r="D17" i="28"/>
  <c r="C17" i="28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7" i="28"/>
  <c r="C7" i="28"/>
  <c r="D6" i="28"/>
  <c r="C6" i="28"/>
  <c r="D5" i="28"/>
  <c r="C5" i="28"/>
  <c r="D4" i="28"/>
  <c r="C4" i="28"/>
  <c r="D3" i="28"/>
  <c r="C3" i="28"/>
  <c r="D18" i="27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D10" i="27"/>
  <c r="D9" i="27"/>
  <c r="D8" i="27"/>
  <c r="D7" i="27"/>
  <c r="C7" i="27"/>
  <c r="D6" i="27"/>
  <c r="C6" i="27"/>
  <c r="D5" i="27"/>
  <c r="C5" i="27"/>
  <c r="D4" i="27"/>
  <c r="C4" i="27"/>
  <c r="D3" i="27"/>
  <c r="C3" i="27"/>
  <c r="D18" i="26"/>
  <c r="C18" i="26"/>
  <c r="D17" i="26"/>
  <c r="C17" i="26"/>
  <c r="D16" i="26"/>
  <c r="C16" i="26"/>
  <c r="D15" i="26"/>
  <c r="C15" i="26"/>
  <c r="D14" i="26"/>
  <c r="C14" i="26"/>
  <c r="D13" i="26"/>
  <c r="C13" i="26"/>
  <c r="D12" i="26"/>
  <c r="C12" i="26"/>
  <c r="D11" i="26"/>
  <c r="C11" i="26"/>
  <c r="D10" i="26"/>
  <c r="C10" i="26"/>
  <c r="D9" i="26"/>
  <c r="C9" i="26"/>
  <c r="D8" i="26"/>
  <c r="C8" i="26"/>
  <c r="D7" i="26"/>
  <c r="C7" i="26"/>
  <c r="D6" i="26"/>
  <c r="C6" i="26"/>
  <c r="D5" i="26"/>
  <c r="C5" i="26"/>
  <c r="D4" i="26"/>
  <c r="C4" i="26"/>
  <c r="D3" i="26"/>
  <c r="C3" i="26"/>
  <c r="D18" i="25"/>
  <c r="C18" i="25"/>
  <c r="D17" i="25"/>
  <c r="C17" i="25"/>
  <c r="D16" i="25"/>
  <c r="C16" i="25"/>
  <c r="D15" i="25"/>
  <c r="C15" i="25"/>
  <c r="D14" i="25"/>
  <c r="C14" i="25"/>
  <c r="D13" i="25"/>
  <c r="C13" i="25"/>
  <c r="D12" i="25"/>
  <c r="C12" i="25"/>
  <c r="D11" i="25"/>
  <c r="D10" i="25"/>
  <c r="D9" i="25"/>
  <c r="D8" i="25"/>
  <c r="D7" i="25"/>
  <c r="C7" i="25"/>
  <c r="D6" i="25"/>
  <c r="C6" i="25"/>
  <c r="D5" i="25"/>
  <c r="C5" i="25"/>
  <c r="D4" i="25"/>
  <c r="C4" i="25"/>
  <c r="D3" i="25"/>
  <c r="C3" i="25"/>
  <c r="D18" i="24"/>
  <c r="C18" i="24"/>
  <c r="D17" i="24"/>
  <c r="C17" i="24"/>
  <c r="D16" i="24"/>
  <c r="C16" i="24"/>
  <c r="D15" i="24"/>
  <c r="C15" i="24"/>
  <c r="D14" i="24"/>
  <c r="C14" i="24"/>
  <c r="D13" i="24"/>
  <c r="C13" i="24"/>
  <c r="D12" i="24"/>
  <c r="C12" i="24"/>
  <c r="D11" i="24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D10" i="23"/>
  <c r="D9" i="23"/>
  <c r="D8" i="23"/>
  <c r="D7" i="23"/>
  <c r="C7" i="23"/>
  <c r="D6" i="23"/>
  <c r="C6" i="23"/>
  <c r="D5" i="23"/>
  <c r="C5" i="23"/>
  <c r="D4" i="23"/>
  <c r="C4" i="23"/>
  <c r="D3" i="23"/>
  <c r="C3" i="23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D10" i="21"/>
  <c r="D9" i="21"/>
  <c r="D8" i="21"/>
  <c r="D7" i="21"/>
  <c r="C7" i="21"/>
  <c r="D6" i="21"/>
  <c r="C6" i="21"/>
  <c r="D5" i="21"/>
  <c r="C5" i="21"/>
  <c r="D4" i="21"/>
  <c r="C4" i="21"/>
  <c r="D3" i="21"/>
  <c r="C3" i="21"/>
  <c r="D18" i="19"/>
  <c r="C18" i="19"/>
  <c r="D17" i="19"/>
  <c r="C17" i="19"/>
  <c r="D16" i="19"/>
  <c r="C16" i="19"/>
  <c r="D15" i="19"/>
  <c r="C15" i="19"/>
  <c r="D14" i="19"/>
  <c r="C14" i="19"/>
  <c r="D13" i="19"/>
  <c r="C13" i="19"/>
  <c r="D12" i="19"/>
  <c r="C12" i="19"/>
  <c r="D11" i="19"/>
  <c r="D10" i="19"/>
  <c r="D9" i="19"/>
  <c r="D8" i="19"/>
  <c r="D7" i="19"/>
  <c r="C7" i="19"/>
  <c r="D6" i="19"/>
  <c r="C6" i="19"/>
  <c r="D5" i="19"/>
  <c r="C5" i="19"/>
  <c r="D4" i="19"/>
  <c r="C4" i="19"/>
  <c r="D3" i="19"/>
  <c r="C3" i="19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D3" i="18"/>
  <c r="C3" i="18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D10" i="17"/>
  <c r="D9" i="17"/>
  <c r="D8" i="17"/>
  <c r="D7" i="17"/>
  <c r="C7" i="17"/>
  <c r="D6" i="17"/>
  <c r="C6" i="17"/>
  <c r="D5" i="17"/>
  <c r="C5" i="17"/>
  <c r="D4" i="17"/>
  <c r="C4" i="17"/>
  <c r="D3" i="17"/>
  <c r="C3" i="17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D3" i="15"/>
  <c r="C3" i="15"/>
  <c r="D18" i="14"/>
  <c r="C18" i="14"/>
  <c r="D17" i="14"/>
  <c r="C17" i="14"/>
  <c r="D16" i="14"/>
  <c r="C16" i="14"/>
  <c r="D15" i="14"/>
  <c r="C15" i="14"/>
  <c r="D14" i="14"/>
  <c r="C14" i="14"/>
  <c r="D13" i="14"/>
  <c r="C13" i="14"/>
  <c r="D12" i="14"/>
  <c r="C12" i="14"/>
  <c r="D11" i="14"/>
  <c r="D10" i="14"/>
  <c r="D9" i="14"/>
  <c r="D8" i="14"/>
  <c r="D7" i="14"/>
  <c r="C7" i="14"/>
  <c r="D6" i="14"/>
  <c r="C6" i="14"/>
  <c r="D5" i="14"/>
  <c r="C5" i="14"/>
  <c r="D4" i="14"/>
  <c r="C4" i="14"/>
  <c r="D3" i="14"/>
  <c r="C3" i="14"/>
  <c r="D18" i="13"/>
  <c r="C18" i="13"/>
  <c r="D17" i="13"/>
  <c r="C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D8" i="13"/>
  <c r="C8" i="13"/>
  <c r="D7" i="13"/>
  <c r="C7" i="13"/>
  <c r="D6" i="13"/>
  <c r="C6" i="13"/>
  <c r="D5" i="13"/>
  <c r="C5" i="13"/>
  <c r="D4" i="13"/>
  <c r="C4" i="13"/>
  <c r="D3" i="13"/>
  <c r="C3" i="13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D10" i="12"/>
  <c r="D9" i="12"/>
  <c r="D8" i="12"/>
  <c r="D7" i="12"/>
  <c r="C7" i="12"/>
  <c r="D6" i="12"/>
  <c r="C6" i="12"/>
  <c r="D5" i="12"/>
  <c r="C5" i="12"/>
  <c r="D4" i="12"/>
  <c r="C4" i="12"/>
  <c r="D3" i="12"/>
  <c r="C3" i="12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D10" i="11"/>
  <c r="D9" i="11"/>
  <c r="D8" i="11"/>
  <c r="D7" i="11"/>
  <c r="C7" i="11"/>
  <c r="D6" i="11"/>
  <c r="C6" i="11"/>
  <c r="D5" i="11"/>
  <c r="C5" i="11"/>
  <c r="D4" i="11"/>
  <c r="C4" i="11"/>
  <c r="D3" i="11"/>
  <c r="C3" i="11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D10" i="10"/>
  <c r="D9" i="10"/>
  <c r="D8" i="10"/>
  <c r="D7" i="10"/>
  <c r="C7" i="10"/>
  <c r="D6" i="10"/>
  <c r="C6" i="10"/>
  <c r="D5" i="10"/>
  <c r="C5" i="10"/>
  <c r="D4" i="10"/>
  <c r="C4" i="10"/>
  <c r="D3" i="10"/>
  <c r="C3" i="10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D3" i="7"/>
  <c r="C3" i="7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D10" i="6"/>
  <c r="D9" i="6"/>
  <c r="D8" i="6"/>
  <c r="D7" i="6"/>
  <c r="C7" i="6"/>
  <c r="D6" i="6"/>
  <c r="C6" i="6"/>
  <c r="D5" i="6"/>
  <c r="C5" i="6"/>
  <c r="D4" i="6"/>
  <c r="C4" i="6"/>
  <c r="D3" i="6"/>
  <c r="C3" i="6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D3" i="5"/>
  <c r="C3" i="5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D10" i="4"/>
  <c r="D9" i="4"/>
  <c r="D8" i="4"/>
  <c r="D7" i="4"/>
  <c r="D6" i="4"/>
  <c r="D5" i="4"/>
  <c r="D4" i="4"/>
  <c r="D3" i="4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C12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4" i="2"/>
  <c r="C5" i="2"/>
  <c r="C6" i="2"/>
  <c r="C7" i="2"/>
  <c r="C8" i="2"/>
  <c r="C9" i="2"/>
  <c r="C10" i="2"/>
  <c r="C11" i="2"/>
  <c r="C13" i="2"/>
  <c r="C14" i="2"/>
  <c r="C15" i="2"/>
  <c r="C16" i="2"/>
  <c r="C17" i="2"/>
  <c r="C18" i="2"/>
  <c r="D3" i="2"/>
  <c r="C3" i="2"/>
</calcChain>
</file>

<file path=xl/sharedStrings.xml><?xml version="1.0" encoding="utf-8"?>
<sst xmlns="http://schemas.openxmlformats.org/spreadsheetml/2006/main" count="2008" uniqueCount="154">
  <si>
    <t>Marzo</t>
  </si>
  <si>
    <t>Febrero</t>
  </si>
  <si>
    <t>Octubre</t>
  </si>
  <si>
    <t>Junio</t>
  </si>
  <si>
    <t>Setiembre</t>
  </si>
  <si>
    <t>Diciembre</t>
  </si>
  <si>
    <t>Parámetro</t>
  </si>
  <si>
    <t>Unidad</t>
  </si>
  <si>
    <t>Río Rosario (MRR)</t>
  </si>
  <si>
    <t>Río Tocomar (MT)</t>
  </si>
  <si>
    <t>Arroyo Quevar A.A (MQ1)</t>
  </si>
  <si>
    <t>Quevar AB (MQ2)</t>
  </si>
  <si>
    <t>Vega de Arcibarca (Marc)</t>
  </si>
  <si>
    <t>LCM</t>
  </si>
  <si>
    <t>PL (Pozo Industrial)</t>
  </si>
  <si>
    <t>Parch (Vega Archibarca)</t>
  </si>
  <si>
    <t>Pros (Rio Rosario)</t>
  </si>
  <si>
    <t>Polaroz (Vega Olaroz)</t>
  </si>
  <si>
    <t>LQ</t>
  </si>
  <si>
    <t>Vega de Archibarca</t>
  </si>
  <si>
    <t xml:space="preserve">Vega de Olaroz Chico </t>
  </si>
  <si>
    <t>Casa de Guardaparque</t>
  </si>
  <si>
    <t>Pozo industrial</t>
  </si>
  <si>
    <t>LD (Lím. de detecc.)</t>
  </si>
  <si>
    <t>Río Rosario</t>
  </si>
  <si>
    <t>Pozo Nieva</t>
  </si>
  <si>
    <t>Pozo H8-A</t>
  </si>
  <si>
    <t>MLD (Lím. de cuantificación)</t>
  </si>
  <si>
    <t>LQ(Lím. de cuantificación de muestra)</t>
  </si>
  <si>
    <t>pH</t>
  </si>
  <si>
    <t>….</t>
  </si>
  <si>
    <t>0.1</t>
  </si>
  <si>
    <t>_</t>
  </si>
  <si>
    <t>Solidos Totales Disueltos</t>
  </si>
  <si>
    <t>µg/l</t>
  </si>
  <si>
    <t>Oxígeno Disuelto</t>
  </si>
  <si>
    <t>S/D</t>
  </si>
  <si>
    <t>-</t>
  </si>
  <si>
    <t>Aluminio (Total)</t>
  </si>
  <si>
    <t>&lt; 49</t>
  </si>
  <si>
    <t>&lt; 60</t>
  </si>
  <si>
    <t>&lt; 30</t>
  </si>
  <si>
    <t>Antimonio (Total)</t>
  </si>
  <si>
    <t>&lt; 63</t>
  </si>
  <si>
    <t>&lt; 2*</t>
  </si>
  <si>
    <t>&lt; 1*</t>
  </si>
  <si>
    <t>&lt; 10*</t>
  </si>
  <si>
    <t>&lt; 17</t>
  </si>
  <si>
    <t>Arsénico (Total)</t>
  </si>
  <si>
    <t>&lt; 105</t>
  </si>
  <si>
    <t>&lt; 47</t>
  </si>
  <si>
    <t>Bario (Total)</t>
  </si>
  <si>
    <t>&lt; 3</t>
  </si>
  <si>
    <t>Berilio (Total)</t>
  </si>
  <si>
    <t>&lt; 9</t>
  </si>
  <si>
    <t>&lt; 0,1*</t>
  </si>
  <si>
    <t>&lt; 0,1</t>
  </si>
  <si>
    <t>&lt; 0,03</t>
  </si>
  <si>
    <t>Boro (Total)</t>
  </si>
  <si>
    <t>Cadmio (Total)</t>
  </si>
  <si>
    <t>&lt; 3,5</t>
  </si>
  <si>
    <t>&lt; 0,005</t>
  </si>
  <si>
    <t>&lt; 0,05*</t>
  </si>
  <si>
    <t>&lt; 0,5*</t>
  </si>
  <si>
    <t>Cianuro (Total)</t>
  </si>
  <si>
    <t>&lt; 50</t>
  </si>
  <si>
    <t>&lt; 0,01</t>
  </si>
  <si>
    <t>&lt; 10</t>
  </si>
  <si>
    <t>Cinc (Total)</t>
  </si>
  <si>
    <t>&lt; 6</t>
  </si>
  <si>
    <t>&lt; 4,5</t>
  </si>
  <si>
    <t>&lt; 60*</t>
  </si>
  <si>
    <t>&lt; 30*</t>
  </si>
  <si>
    <t>&lt; 300*</t>
  </si>
  <si>
    <t>Cobalto (Total)</t>
  </si>
  <si>
    <t>&lt; 8</t>
  </si>
  <si>
    <t>Cobre (Total)</t>
  </si>
  <si>
    <t>&lt; 5</t>
  </si>
  <si>
    <t>&lt; 0,5</t>
  </si>
  <si>
    <t>&lt; 5*</t>
  </si>
  <si>
    <t>&lt; 50*</t>
  </si>
  <si>
    <t>Cromo (Total)</t>
  </si>
  <si>
    <t>&lt; 12</t>
  </si>
  <si>
    <t>&lt; 2,1</t>
  </si>
  <si>
    <t>Cromo (+6)</t>
  </si>
  <si>
    <t>&lt; 0,05</t>
  </si>
  <si>
    <t>Fluor (Total)</t>
  </si>
  <si>
    <t>Fluoruro (Total)</t>
  </si>
  <si>
    <t>&lt; 500</t>
  </si>
  <si>
    <t>&lt; 0,2</t>
  </si>
  <si>
    <t>&lt; 200</t>
  </si>
  <si>
    <t>Manganeso (Total)</t>
  </si>
  <si>
    <t>&lt; 0,6</t>
  </si>
  <si>
    <t>&lt;0,6</t>
  </si>
  <si>
    <t>Mercurio (Total)</t>
  </si>
  <si>
    <t>&lt; 0.5</t>
  </si>
  <si>
    <t>&lt; 1</t>
  </si>
  <si>
    <t>Molibdeno (Total)</t>
  </si>
  <si>
    <t>&lt; 15</t>
  </si>
  <si>
    <t>&lt; 7</t>
  </si>
  <si>
    <t>Níquel (Total)</t>
  </si>
  <si>
    <t>Nitrato</t>
  </si>
  <si>
    <t>&lt; 300</t>
  </si>
  <si>
    <t>&lt; 5000</t>
  </si>
  <si>
    <t>&lt; 1300</t>
  </si>
  <si>
    <t>&lt; 2,0</t>
  </si>
  <si>
    <t>&lt; 5.000</t>
  </si>
  <si>
    <t>Nitrito</t>
  </si>
  <si>
    <t>&lt; 100</t>
  </si>
  <si>
    <t>&lt; 20</t>
  </si>
  <si>
    <t>Paladio (Total)</t>
  </si>
  <si>
    <t>&lt; 45</t>
  </si>
  <si>
    <t>&lt;0,1</t>
  </si>
  <si>
    <t>Plata (Total)</t>
  </si>
  <si>
    <t>&lt; 21</t>
  </si>
  <si>
    <t>&lt; 0,2*</t>
  </si>
  <si>
    <t>Plomo (Total)</t>
  </si>
  <si>
    <t>&lt; 84</t>
  </si>
  <si>
    <t>&lt; 14</t>
  </si>
  <si>
    <t>Selenio (Total)</t>
  </si>
  <si>
    <t>&lt; 150</t>
  </si>
  <si>
    <t>&lt;50</t>
  </si>
  <si>
    <t>50*</t>
  </si>
  <si>
    <t>Uranio (Total)</t>
  </si>
  <si>
    <t>&lt; 450</t>
  </si>
  <si>
    <t>Vanadio (Total)</t>
  </si>
  <si>
    <t>LDM: Límite de Detección del método</t>
  </si>
  <si>
    <t xml:space="preserve">LCM: Límite de cuantificación del método </t>
  </si>
  <si>
    <t>* DLA: los límites están ajustados al factor de dilución utilizado.</t>
  </si>
  <si>
    <t>Nivel Guia Linea de Base (Promedio)</t>
  </si>
  <si>
    <t>Valor Maximo Linea Base</t>
  </si>
  <si>
    <t>ESTUDIO LINEA DE BASE 2011</t>
  </si>
  <si>
    <t>Monitoreso Ambientales 2017</t>
  </si>
  <si>
    <t>Pozo DDH 8-A</t>
  </si>
  <si>
    <t xml:space="preserve">Nivel Guia Normativa Vigente </t>
  </si>
  <si>
    <t>Nivel Guia Normativa Vigente (Para irrigacion)</t>
  </si>
  <si>
    <t>6,5 - 8,5</t>
  </si>
  <si>
    <r>
      <rPr>
        <sz val="8"/>
        <color theme="1"/>
        <rFont val="Arial"/>
        <family val="2"/>
      </rPr>
      <t xml:space="preserve"> 1 x 10</t>
    </r>
    <r>
      <rPr>
        <vertAlign val="superscript"/>
        <sz val="9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µg/l</t>
    </r>
  </si>
  <si>
    <r>
      <t>5.000 µg/l O</t>
    </r>
    <r>
      <rPr>
        <vertAlign val="subscript"/>
        <sz val="9"/>
        <color theme="1"/>
        <rFont val="Arial"/>
        <family val="2"/>
      </rPr>
      <t>2</t>
    </r>
  </si>
  <si>
    <t>5.000 µg/l</t>
  </si>
  <si>
    <t>NE µg/l</t>
  </si>
  <si>
    <t>100 µg/l</t>
  </si>
  <si>
    <t>500 µg/l</t>
  </si>
  <si>
    <t>10 µg/l</t>
  </si>
  <si>
    <t>2.000 µg/l</t>
  </si>
  <si>
    <t>50 µg/l</t>
  </si>
  <si>
    <t>200 µg/l</t>
  </si>
  <si>
    <t>1.000 µg/l</t>
  </si>
  <si>
    <t>2 µg/l</t>
  </si>
  <si>
    <t>20 µg/l</t>
  </si>
  <si>
    <t>Setiembre 17</t>
  </si>
  <si>
    <t>&lt;0,03</t>
  </si>
  <si>
    <t>Monitoreo Ambiental 2018</t>
  </si>
  <si>
    <t>Monitoreos Ambientales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</si>
</sst>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00"/>
    <numFmt numFmtId="167" formatCode="0.0000"/>
    <numFmt numFmtId="168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b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justify" vertical="center"/>
    </xf>
    <xf numFmtId="0" fontId="0" fillId="0" borderId="0" xfId="0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ill="1" applyBorder="1"/>
    <xf numFmtId="3" fontId="2" fillId="0" borderId="11" xfId="0" applyNumberFormat="1" applyFon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6" fontId="0" fillId="0" borderId="7" xfId="0" applyNumberFormat="1" applyFill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8" fontId="0" fillId="0" borderId="7" xfId="0" applyNumberForma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/>
    <xf numFmtId="0" fontId="0" fillId="0" borderId="14" xfId="0" applyFont="1" applyFill="1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4" borderId="7" xfId="0" applyFill="1" applyBorder="1" applyAlignment="1">
      <alignment horizontal="center" vertical="center"/>
    </xf>
    <xf numFmtId="17" fontId="0" fillId="4" borderId="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3C903-2202-4E84-A710-74510AFBEC57}">
  <dimension ref="A1:BF38"/>
  <sheetViews>
    <sheetView topLeftCell="AU1" workbookViewId="0">
      <selection activeCell="BJ8" sqref="BJ8"/>
    </sheetView>
  </sheetViews>
  <sheetFormatPr baseColWidth="10" defaultRowHeight="15" x14ac:dyDescent="0.25"/>
  <cols>
    <col min="1" max="1" width="17.7109375" style="3" customWidth="1"/>
    <col min="2" max="2" width="7.5703125" style="3" customWidth="1"/>
    <col min="3" max="5" width="17.5703125" style="3" customWidth="1"/>
    <col min="6" max="7" width="14" style="3" customWidth="1"/>
    <col min="8" max="8" width="8.140625" style="3" customWidth="1"/>
    <col min="9" max="9" width="11.28515625" style="3" customWidth="1"/>
    <col min="10" max="10" width="13.42578125" style="3" customWidth="1"/>
    <col min="11" max="11" width="12.140625" style="3" customWidth="1"/>
    <col min="12" max="12" width="11.5703125" style="3" customWidth="1"/>
    <col min="13" max="13" width="8.140625" style="3" customWidth="1"/>
    <col min="14" max="14" width="13.140625" style="3" customWidth="1"/>
    <col min="15" max="18" width="8.85546875" style="3" customWidth="1"/>
    <col min="19" max="19" width="9.42578125" style="3" customWidth="1"/>
    <col min="20" max="21" width="8.5703125" style="3" customWidth="1"/>
    <col min="22" max="24" width="9.42578125" style="3" customWidth="1"/>
    <col min="25" max="25" width="12.7109375" style="3" customWidth="1"/>
    <col min="26" max="26" width="9.42578125" style="3" customWidth="1"/>
    <col min="27" max="29" width="11.42578125" style="3"/>
    <col min="30" max="31" width="13.140625" style="3" customWidth="1"/>
    <col min="32" max="34" width="11.42578125" style="3"/>
    <col min="35" max="35" width="15" style="3" customWidth="1"/>
    <col min="36" max="36" width="10.140625" style="3" customWidth="1"/>
    <col min="37" max="37" width="10.85546875" style="3" customWidth="1"/>
    <col min="38" max="38" width="13" style="3" customWidth="1"/>
    <col min="39" max="40" width="11.42578125" style="3"/>
    <col min="41" max="41" width="17.140625" style="3" customWidth="1"/>
    <col min="42" max="44" width="11.42578125" style="3"/>
    <col min="45" max="45" width="12.85546875" style="3" customWidth="1"/>
    <col min="46" max="16384" width="11.42578125" style="3"/>
  </cols>
  <sheetData>
    <row r="1" spans="1:58" ht="15.75" customHeight="1" x14ac:dyDescent="0.25">
      <c r="A1" s="1"/>
      <c r="B1" s="1"/>
      <c r="C1" s="83" t="s">
        <v>0</v>
      </c>
      <c r="D1" s="83"/>
      <c r="E1" s="83"/>
      <c r="F1" s="83"/>
      <c r="G1" s="83"/>
      <c r="H1" s="83"/>
      <c r="I1" s="83" t="s">
        <v>1</v>
      </c>
      <c r="J1" s="83"/>
      <c r="K1" s="83"/>
      <c r="L1" s="83"/>
      <c r="M1" s="2"/>
      <c r="N1" s="83" t="s">
        <v>2</v>
      </c>
      <c r="O1" s="83"/>
      <c r="P1" s="83"/>
      <c r="Q1" s="83"/>
      <c r="R1" s="83"/>
      <c r="S1" s="91">
        <v>42795</v>
      </c>
      <c r="T1" s="83"/>
      <c r="U1" s="83"/>
      <c r="V1" s="83"/>
      <c r="W1" s="83"/>
      <c r="X1" s="83"/>
      <c r="Y1" s="83"/>
      <c r="Z1" s="83"/>
      <c r="AA1" s="91">
        <v>42887</v>
      </c>
      <c r="AB1" s="83"/>
      <c r="AC1" s="83"/>
      <c r="AD1" s="83"/>
      <c r="AE1" s="83"/>
      <c r="AF1" s="83"/>
      <c r="AG1" s="83"/>
      <c r="AH1" s="83"/>
      <c r="AI1" s="83" t="s">
        <v>150</v>
      </c>
      <c r="AJ1" s="83"/>
      <c r="AK1" s="83"/>
      <c r="AL1" s="83"/>
      <c r="AM1" s="83"/>
      <c r="AN1" s="83"/>
      <c r="AO1" s="83"/>
      <c r="AP1" s="83"/>
      <c r="AQ1" s="91">
        <v>43070</v>
      </c>
      <c r="AR1" s="83"/>
      <c r="AS1" s="83"/>
      <c r="AT1" s="83"/>
      <c r="AU1" s="83"/>
      <c r="AV1" s="83"/>
      <c r="AW1" s="92"/>
      <c r="AX1" s="112">
        <v>43160</v>
      </c>
      <c r="AY1" s="98"/>
      <c r="AZ1" s="98"/>
      <c r="BA1" s="98"/>
      <c r="BB1" s="98"/>
      <c r="BC1" s="98"/>
      <c r="BD1" s="98"/>
      <c r="BE1" s="99"/>
      <c r="BF1" s="96"/>
    </row>
    <row r="2" spans="1:58" ht="45.75" customHeight="1" x14ac:dyDescent="0.25">
      <c r="A2" s="2" t="s">
        <v>6</v>
      </c>
      <c r="B2" s="2" t="s">
        <v>7</v>
      </c>
      <c r="C2" s="4" t="s">
        <v>8</v>
      </c>
      <c r="D2" s="4" t="s">
        <v>9</v>
      </c>
      <c r="E2" s="5" t="s">
        <v>10</v>
      </c>
      <c r="F2" s="5" t="s">
        <v>11</v>
      </c>
      <c r="G2" s="5" t="s">
        <v>12</v>
      </c>
      <c r="H2" s="2" t="s">
        <v>13</v>
      </c>
      <c r="I2" s="5" t="s">
        <v>14</v>
      </c>
      <c r="J2" s="5" t="s">
        <v>15</v>
      </c>
      <c r="K2" s="5" t="s">
        <v>16</v>
      </c>
      <c r="L2" s="6" t="s">
        <v>17</v>
      </c>
      <c r="M2" s="6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19</v>
      </c>
      <c r="T2" s="7" t="s">
        <v>20</v>
      </c>
      <c r="U2" s="7" t="s">
        <v>24</v>
      </c>
      <c r="V2" s="7" t="s">
        <v>21</v>
      </c>
      <c r="W2" s="7" t="s">
        <v>25</v>
      </c>
      <c r="X2" s="7" t="s">
        <v>22</v>
      </c>
      <c r="Y2" s="7" t="s">
        <v>26</v>
      </c>
      <c r="Z2" s="7" t="s">
        <v>23</v>
      </c>
      <c r="AA2" s="7" t="s">
        <v>19</v>
      </c>
      <c r="AB2" s="7" t="s">
        <v>20</v>
      </c>
      <c r="AC2" s="7" t="s">
        <v>24</v>
      </c>
      <c r="AD2" s="7" t="s">
        <v>21</v>
      </c>
      <c r="AE2" s="7" t="s">
        <v>25</v>
      </c>
      <c r="AF2" s="7" t="s">
        <v>22</v>
      </c>
      <c r="AG2" s="7" t="s">
        <v>26</v>
      </c>
      <c r="AH2" s="7" t="s">
        <v>27</v>
      </c>
      <c r="AI2" s="7" t="s">
        <v>19</v>
      </c>
      <c r="AJ2" s="7" t="s">
        <v>20</v>
      </c>
      <c r="AK2" s="7" t="s">
        <v>24</v>
      </c>
      <c r="AL2" s="7" t="s">
        <v>21</v>
      </c>
      <c r="AM2" s="7" t="s">
        <v>25</v>
      </c>
      <c r="AN2" s="7" t="s">
        <v>22</v>
      </c>
      <c r="AO2" s="7" t="s">
        <v>26</v>
      </c>
      <c r="AP2" s="8" t="s">
        <v>28</v>
      </c>
      <c r="AQ2" s="7" t="s">
        <v>19</v>
      </c>
      <c r="AR2" s="7" t="s">
        <v>24</v>
      </c>
      <c r="AS2" s="7" t="s">
        <v>21</v>
      </c>
      <c r="AT2" s="7" t="s">
        <v>25</v>
      </c>
      <c r="AU2" s="7" t="s">
        <v>22</v>
      </c>
      <c r="AV2" s="7" t="s">
        <v>26</v>
      </c>
      <c r="AW2" s="93" t="s">
        <v>28</v>
      </c>
      <c r="AX2" s="100" t="s">
        <v>19</v>
      </c>
      <c r="AY2" s="7" t="s">
        <v>20</v>
      </c>
      <c r="AZ2" s="7" t="s">
        <v>24</v>
      </c>
      <c r="BA2" s="7" t="s">
        <v>21</v>
      </c>
      <c r="BB2" s="7" t="s">
        <v>25</v>
      </c>
      <c r="BC2" s="7" t="s">
        <v>22</v>
      </c>
      <c r="BD2" s="7" t="s">
        <v>26</v>
      </c>
      <c r="BE2" s="101" t="s">
        <v>23</v>
      </c>
      <c r="BF2" s="96"/>
    </row>
    <row r="3" spans="1:58" x14ac:dyDescent="0.25">
      <c r="A3" s="9" t="s">
        <v>29</v>
      </c>
      <c r="C3" s="10">
        <v>8.4</v>
      </c>
      <c r="D3" s="10">
        <v>8.6</v>
      </c>
      <c r="E3" s="10">
        <v>8</v>
      </c>
      <c r="F3" s="10">
        <v>8.3000000000000007</v>
      </c>
      <c r="G3" s="10">
        <v>7.9</v>
      </c>
      <c r="H3" s="11" t="s">
        <v>30</v>
      </c>
      <c r="I3" s="12">
        <v>7.03</v>
      </c>
      <c r="J3" s="12">
        <v>8.31</v>
      </c>
      <c r="K3" s="13">
        <v>9.0399999999999991</v>
      </c>
      <c r="L3" s="12">
        <v>8.32</v>
      </c>
      <c r="M3" s="12">
        <v>100</v>
      </c>
      <c r="N3" s="14">
        <v>7.5</v>
      </c>
      <c r="O3" s="14">
        <v>7.1</v>
      </c>
      <c r="P3" s="14">
        <v>7.35</v>
      </c>
      <c r="Q3" s="14">
        <v>6.95</v>
      </c>
      <c r="R3" s="14" t="s">
        <v>31</v>
      </c>
      <c r="S3" s="9">
        <v>9.1</v>
      </c>
      <c r="T3" s="9">
        <v>7.9</v>
      </c>
      <c r="U3" s="9">
        <v>8.8000000000000007</v>
      </c>
      <c r="V3" s="9">
        <v>7.8</v>
      </c>
      <c r="W3" s="9">
        <v>7.3</v>
      </c>
      <c r="X3" s="9">
        <v>7.1</v>
      </c>
      <c r="Y3" s="9">
        <v>8.4</v>
      </c>
      <c r="Z3" s="9" t="s">
        <v>31</v>
      </c>
      <c r="AA3" s="1">
        <v>7.19</v>
      </c>
      <c r="AB3" s="1">
        <v>7.93</v>
      </c>
      <c r="AC3" s="1">
        <v>8.41</v>
      </c>
      <c r="AD3" s="1">
        <v>6.96</v>
      </c>
      <c r="AE3" s="1">
        <v>7.08</v>
      </c>
      <c r="AF3" s="1">
        <v>6.79</v>
      </c>
      <c r="AG3" s="1">
        <v>8.1</v>
      </c>
      <c r="AH3" s="1" t="s">
        <v>32</v>
      </c>
      <c r="AI3" s="13">
        <v>7.39</v>
      </c>
      <c r="AJ3" s="13">
        <v>8.4600000000000009</v>
      </c>
      <c r="AK3" s="13">
        <v>8.32</v>
      </c>
      <c r="AL3" s="13">
        <v>8.02</v>
      </c>
      <c r="AM3" s="13">
        <v>7.45</v>
      </c>
      <c r="AN3" s="13">
        <v>6.95</v>
      </c>
      <c r="AO3" s="13">
        <v>9</v>
      </c>
      <c r="AP3" s="15">
        <v>0.1</v>
      </c>
      <c r="AQ3" s="13">
        <v>7.5</v>
      </c>
      <c r="AR3" s="13">
        <v>8.42</v>
      </c>
      <c r="AS3" s="1">
        <v>7.13</v>
      </c>
      <c r="AT3" s="1">
        <v>7.27</v>
      </c>
      <c r="AU3" s="13">
        <v>7.37</v>
      </c>
      <c r="AV3" s="13">
        <v>7.71</v>
      </c>
      <c r="AW3" s="94">
        <v>0.1</v>
      </c>
      <c r="AX3" s="102">
        <v>7.13</v>
      </c>
      <c r="AY3" s="9">
        <v>7.54</v>
      </c>
      <c r="AZ3" s="9">
        <v>8.3800000000000008</v>
      </c>
      <c r="BA3" s="9">
        <v>6.94</v>
      </c>
      <c r="BB3" s="9">
        <v>6.92</v>
      </c>
      <c r="BC3" s="9">
        <v>6.68</v>
      </c>
      <c r="BD3" s="9">
        <v>7.48</v>
      </c>
      <c r="BE3" s="103" t="s">
        <v>31</v>
      </c>
      <c r="BF3" s="96"/>
    </row>
    <row r="4" spans="1:58" ht="24" x14ac:dyDescent="0.25">
      <c r="A4" s="9" t="s">
        <v>33</v>
      </c>
      <c r="B4" s="84" t="s">
        <v>34</v>
      </c>
      <c r="C4" s="16">
        <v>990000</v>
      </c>
      <c r="D4" s="16">
        <v>1588000</v>
      </c>
      <c r="E4" s="16">
        <v>302000</v>
      </c>
      <c r="F4" s="16">
        <v>332000</v>
      </c>
      <c r="G4" s="16">
        <v>3028000</v>
      </c>
      <c r="H4" s="11" t="s">
        <v>30</v>
      </c>
      <c r="I4" s="13">
        <v>1296000</v>
      </c>
      <c r="J4" s="13">
        <v>2176000</v>
      </c>
      <c r="K4" s="13">
        <v>1526000</v>
      </c>
      <c r="L4" s="13">
        <v>212000</v>
      </c>
      <c r="M4" s="12">
        <v>1000</v>
      </c>
      <c r="N4" s="14">
        <v>2780000</v>
      </c>
      <c r="O4" s="14">
        <v>308000</v>
      </c>
      <c r="P4" s="14">
        <v>720000</v>
      </c>
      <c r="Q4" s="14">
        <v>1392000</v>
      </c>
      <c r="R4" s="14">
        <v>10000</v>
      </c>
      <c r="S4" s="17">
        <v>2592000</v>
      </c>
      <c r="T4" s="17">
        <v>376000</v>
      </c>
      <c r="U4" s="17">
        <v>3128000</v>
      </c>
      <c r="V4" s="17">
        <v>652000</v>
      </c>
      <c r="W4" s="17">
        <v>1736000</v>
      </c>
      <c r="X4" s="17">
        <v>1376000</v>
      </c>
      <c r="Y4" s="17">
        <v>105840000</v>
      </c>
      <c r="Z4" s="17">
        <v>10000</v>
      </c>
      <c r="AA4" s="18">
        <v>2141100</v>
      </c>
      <c r="AB4" s="18">
        <v>288800</v>
      </c>
      <c r="AC4" s="18">
        <v>4235000</v>
      </c>
      <c r="AD4" s="18">
        <v>703400</v>
      </c>
      <c r="AE4" s="18">
        <v>1585600</v>
      </c>
      <c r="AF4" s="18">
        <v>1493100</v>
      </c>
      <c r="AG4" s="18">
        <v>89235000</v>
      </c>
      <c r="AH4" s="1" t="s">
        <v>32</v>
      </c>
      <c r="AI4" s="19">
        <v>1633000</v>
      </c>
      <c r="AJ4" s="19">
        <v>271000</v>
      </c>
      <c r="AK4" s="19">
        <v>2891000</v>
      </c>
      <c r="AL4" s="19">
        <v>533000</v>
      </c>
      <c r="AM4" s="19">
        <v>1283000</v>
      </c>
      <c r="AN4" s="19">
        <v>1043000</v>
      </c>
      <c r="AO4" s="19">
        <v>72360000</v>
      </c>
      <c r="AP4" s="19">
        <v>1000</v>
      </c>
      <c r="AQ4" s="19">
        <v>2369300</v>
      </c>
      <c r="AR4" s="19">
        <v>8913200</v>
      </c>
      <c r="AS4" s="18">
        <v>1555900</v>
      </c>
      <c r="AT4" s="18">
        <v>1140800</v>
      </c>
      <c r="AU4" s="19">
        <v>1296700</v>
      </c>
      <c r="AV4" s="19">
        <v>41944800</v>
      </c>
      <c r="AW4" s="95">
        <v>1000</v>
      </c>
      <c r="AX4" s="104">
        <v>2592000</v>
      </c>
      <c r="AY4" s="17">
        <v>172000</v>
      </c>
      <c r="AZ4" s="17">
        <v>624000</v>
      </c>
      <c r="BA4" s="17">
        <v>276000</v>
      </c>
      <c r="BB4" s="17">
        <v>1280000</v>
      </c>
      <c r="BC4" s="17">
        <v>824000</v>
      </c>
      <c r="BD4" s="17">
        <v>145212000</v>
      </c>
      <c r="BE4" s="105">
        <v>10000</v>
      </c>
      <c r="BF4" s="96"/>
    </row>
    <row r="5" spans="1:58" x14ac:dyDescent="0.25">
      <c r="A5" s="9" t="s">
        <v>35</v>
      </c>
      <c r="B5" s="84"/>
      <c r="C5" s="20" t="s">
        <v>36</v>
      </c>
      <c r="D5" s="20" t="s">
        <v>36</v>
      </c>
      <c r="E5" s="20" t="s">
        <v>36</v>
      </c>
      <c r="F5" s="20" t="s">
        <v>36</v>
      </c>
      <c r="G5" s="20" t="s">
        <v>36</v>
      </c>
      <c r="H5" s="20" t="s">
        <v>36</v>
      </c>
      <c r="I5" s="21" t="s">
        <v>36</v>
      </c>
      <c r="J5" s="21" t="s">
        <v>36</v>
      </c>
      <c r="K5" s="21" t="s">
        <v>36</v>
      </c>
      <c r="L5" s="21" t="s">
        <v>36</v>
      </c>
      <c r="M5" s="21" t="s">
        <v>36</v>
      </c>
      <c r="N5" s="14" t="s">
        <v>36</v>
      </c>
      <c r="O5" s="14" t="s">
        <v>36</v>
      </c>
      <c r="P5" s="14" t="s">
        <v>36</v>
      </c>
      <c r="Q5" s="14" t="s">
        <v>36</v>
      </c>
      <c r="R5" s="14" t="s">
        <v>37</v>
      </c>
      <c r="S5" s="9" t="s">
        <v>36</v>
      </c>
      <c r="T5" s="9" t="s">
        <v>36</v>
      </c>
      <c r="U5" s="9" t="s">
        <v>36</v>
      </c>
      <c r="V5" s="9" t="s">
        <v>36</v>
      </c>
      <c r="W5" s="9" t="s">
        <v>36</v>
      </c>
      <c r="X5" s="9" t="s">
        <v>36</v>
      </c>
      <c r="Y5" s="9" t="s">
        <v>36</v>
      </c>
      <c r="Z5" s="9" t="s">
        <v>37</v>
      </c>
      <c r="AA5" s="1">
        <v>5.9</v>
      </c>
      <c r="AB5" s="1">
        <v>5.8</v>
      </c>
      <c r="AC5" s="1">
        <v>5.6</v>
      </c>
      <c r="AD5" s="1">
        <v>5.7</v>
      </c>
      <c r="AE5" s="1">
        <v>5.6</v>
      </c>
      <c r="AF5" s="1">
        <v>6</v>
      </c>
      <c r="AG5" s="1">
        <v>5.8</v>
      </c>
      <c r="AH5" s="1" t="s">
        <v>32</v>
      </c>
      <c r="AI5" s="19">
        <v>4800</v>
      </c>
      <c r="AJ5" s="19">
        <v>5100</v>
      </c>
      <c r="AK5" s="19">
        <v>4300</v>
      </c>
      <c r="AL5" s="19">
        <v>4700</v>
      </c>
      <c r="AM5" s="19">
        <v>4800</v>
      </c>
      <c r="AN5" s="19">
        <v>47000</v>
      </c>
      <c r="AO5" s="19">
        <v>4000</v>
      </c>
      <c r="AP5" s="13">
        <v>100</v>
      </c>
      <c r="AQ5" s="19">
        <v>20000</v>
      </c>
      <c r="AR5" s="19">
        <v>10800</v>
      </c>
      <c r="AS5" s="18">
        <v>5500</v>
      </c>
      <c r="AT5" s="18">
        <v>4900</v>
      </c>
      <c r="AU5" s="19">
        <v>6300</v>
      </c>
      <c r="AV5" s="13" t="s">
        <v>36</v>
      </c>
      <c r="AW5" s="94">
        <v>100</v>
      </c>
      <c r="AX5" s="104">
        <v>9000</v>
      </c>
      <c r="AY5" s="17">
        <v>9200</v>
      </c>
      <c r="AZ5" s="17">
        <v>9600</v>
      </c>
      <c r="BA5" s="17">
        <v>8200</v>
      </c>
      <c r="BB5" s="17">
        <v>8200</v>
      </c>
      <c r="BC5" s="17">
        <v>9300</v>
      </c>
      <c r="BD5" s="17">
        <v>8800</v>
      </c>
      <c r="BE5" s="103" t="s">
        <v>37</v>
      </c>
      <c r="BF5" s="96"/>
    </row>
    <row r="6" spans="1:58" x14ac:dyDescent="0.25">
      <c r="A6" s="9" t="s">
        <v>38</v>
      </c>
      <c r="B6" s="84"/>
      <c r="C6" s="16">
        <v>3486</v>
      </c>
      <c r="D6" s="16">
        <v>2091</v>
      </c>
      <c r="E6" s="16">
        <v>1445</v>
      </c>
      <c r="F6" s="16">
        <v>2151</v>
      </c>
      <c r="G6" s="16">
        <v>1601</v>
      </c>
      <c r="H6" s="10">
        <v>60</v>
      </c>
      <c r="I6" s="13">
        <v>422</v>
      </c>
      <c r="J6" s="12">
        <v>61</v>
      </c>
      <c r="K6" s="12" t="s">
        <v>39</v>
      </c>
      <c r="L6" s="12" t="s">
        <v>39</v>
      </c>
      <c r="M6" s="12">
        <v>49</v>
      </c>
      <c r="N6" s="14">
        <v>450</v>
      </c>
      <c r="O6" s="14">
        <v>150</v>
      </c>
      <c r="P6" s="14">
        <v>190</v>
      </c>
      <c r="Q6" s="14">
        <v>600</v>
      </c>
      <c r="R6" s="14">
        <v>60</v>
      </c>
      <c r="S6" s="9">
        <v>260</v>
      </c>
      <c r="T6" s="9">
        <v>110</v>
      </c>
      <c r="U6" s="9">
        <v>60</v>
      </c>
      <c r="V6" s="9" t="s">
        <v>40</v>
      </c>
      <c r="W6" s="9" t="s">
        <v>40</v>
      </c>
      <c r="X6" s="9" t="s">
        <v>40</v>
      </c>
      <c r="Y6" s="17">
        <v>1110</v>
      </c>
      <c r="Z6" s="9">
        <v>60</v>
      </c>
      <c r="AA6" s="1">
        <v>448</v>
      </c>
      <c r="AB6" s="1">
        <v>8.8000000000000007</v>
      </c>
      <c r="AC6" s="1">
        <v>219</v>
      </c>
      <c r="AD6" s="1">
        <v>3.6</v>
      </c>
      <c r="AE6" s="1" t="s">
        <v>41</v>
      </c>
      <c r="AF6" s="1" t="s">
        <v>41</v>
      </c>
      <c r="AG6" s="1">
        <v>510</v>
      </c>
      <c r="AH6" s="1">
        <v>3</v>
      </c>
      <c r="AI6" s="13">
        <v>81</v>
      </c>
      <c r="AJ6" s="13">
        <v>92</v>
      </c>
      <c r="AK6" s="13">
        <v>86</v>
      </c>
      <c r="AL6" s="13" t="s">
        <v>39</v>
      </c>
      <c r="AM6" s="13" t="s">
        <v>39</v>
      </c>
      <c r="AN6" s="13" t="s">
        <v>39</v>
      </c>
      <c r="AO6" s="13">
        <v>762</v>
      </c>
      <c r="AP6" s="13">
        <v>49</v>
      </c>
      <c r="AQ6" s="13">
        <v>70</v>
      </c>
      <c r="AR6" s="13">
        <v>75</v>
      </c>
      <c r="AS6" s="1">
        <v>76</v>
      </c>
      <c r="AT6" s="1">
        <v>156</v>
      </c>
      <c r="AU6" s="13">
        <v>60</v>
      </c>
      <c r="AV6" s="19">
        <v>740239</v>
      </c>
      <c r="AW6" s="94">
        <v>49</v>
      </c>
      <c r="AX6" s="104">
        <v>1042</v>
      </c>
      <c r="AY6" s="17">
        <v>175</v>
      </c>
      <c r="AZ6" s="17">
        <v>49</v>
      </c>
      <c r="BA6" s="13" t="s">
        <v>39</v>
      </c>
      <c r="BB6" s="13" t="s">
        <v>39</v>
      </c>
      <c r="BC6" s="13" t="s">
        <v>39</v>
      </c>
      <c r="BD6" s="13" t="s">
        <v>39</v>
      </c>
      <c r="BE6" s="103">
        <v>60</v>
      </c>
      <c r="BF6" s="96"/>
    </row>
    <row r="7" spans="1:58" x14ac:dyDescent="0.25">
      <c r="A7" s="9" t="s">
        <v>42</v>
      </c>
      <c r="B7" s="84"/>
      <c r="C7" s="16" t="s">
        <v>43</v>
      </c>
      <c r="D7" s="16" t="s">
        <v>43</v>
      </c>
      <c r="E7" s="16" t="s">
        <v>43</v>
      </c>
      <c r="F7" s="16" t="s">
        <v>43</v>
      </c>
      <c r="G7" s="16" t="s">
        <v>43</v>
      </c>
      <c r="H7" s="10">
        <v>63</v>
      </c>
      <c r="I7" s="21" t="s">
        <v>36</v>
      </c>
      <c r="J7" s="21" t="s">
        <v>36</v>
      </c>
      <c r="K7" s="21" t="s">
        <v>36</v>
      </c>
      <c r="L7" s="21" t="s">
        <v>36</v>
      </c>
      <c r="M7" s="21" t="s">
        <v>36</v>
      </c>
      <c r="N7" s="14" t="s">
        <v>43</v>
      </c>
      <c r="O7" s="14" t="s">
        <v>43</v>
      </c>
      <c r="P7" s="14" t="s">
        <v>43</v>
      </c>
      <c r="Q7" s="14" t="s">
        <v>43</v>
      </c>
      <c r="R7" s="14">
        <v>63</v>
      </c>
      <c r="S7" s="9" t="s">
        <v>43</v>
      </c>
      <c r="T7" s="9" t="s">
        <v>43</v>
      </c>
      <c r="U7" s="9" t="s">
        <v>43</v>
      </c>
      <c r="V7" s="9" t="s">
        <v>43</v>
      </c>
      <c r="W7" s="9" t="s">
        <v>43</v>
      </c>
      <c r="X7" s="9" t="s">
        <v>43</v>
      </c>
      <c r="Y7" s="9" t="s">
        <v>43</v>
      </c>
      <c r="Z7" s="9">
        <v>63</v>
      </c>
      <c r="AA7" s="1" t="s">
        <v>44</v>
      </c>
      <c r="AB7" s="1">
        <v>0.46</v>
      </c>
      <c r="AC7" s="1">
        <v>145</v>
      </c>
      <c r="AD7" s="1">
        <v>2.3199999999999998</v>
      </c>
      <c r="AE7" s="1" t="s">
        <v>45</v>
      </c>
      <c r="AF7" s="1" t="s">
        <v>45</v>
      </c>
      <c r="AG7" s="1" t="s">
        <v>46</v>
      </c>
      <c r="AH7" s="1">
        <v>0.1</v>
      </c>
      <c r="AI7" s="13" t="s">
        <v>47</v>
      </c>
      <c r="AJ7" s="13" t="s">
        <v>47</v>
      </c>
      <c r="AK7" s="13">
        <v>145</v>
      </c>
      <c r="AL7" s="13" t="s">
        <v>47</v>
      </c>
      <c r="AM7" s="13" t="s">
        <v>47</v>
      </c>
      <c r="AN7" s="13" t="s">
        <v>47</v>
      </c>
      <c r="AO7" s="13" t="s">
        <v>47</v>
      </c>
      <c r="AP7" s="13">
        <v>17</v>
      </c>
      <c r="AQ7" s="13" t="s">
        <v>47</v>
      </c>
      <c r="AR7" s="13">
        <v>122</v>
      </c>
      <c r="AS7" s="1" t="s">
        <v>47</v>
      </c>
      <c r="AT7" s="1" t="s">
        <v>47</v>
      </c>
      <c r="AU7" s="13" t="s">
        <v>47</v>
      </c>
      <c r="AV7" s="13" t="s">
        <v>47</v>
      </c>
      <c r="AW7" s="94">
        <v>17</v>
      </c>
      <c r="AX7" s="106" t="s">
        <v>47</v>
      </c>
      <c r="AY7" s="13" t="s">
        <v>47</v>
      </c>
      <c r="AZ7" s="13" t="s">
        <v>47</v>
      </c>
      <c r="BA7" s="13" t="s">
        <v>47</v>
      </c>
      <c r="BB7" s="13" t="s">
        <v>47</v>
      </c>
      <c r="BC7" s="13" t="s">
        <v>47</v>
      </c>
      <c r="BD7" s="13" t="s">
        <v>47</v>
      </c>
      <c r="BE7" s="103">
        <v>63</v>
      </c>
      <c r="BF7" s="96"/>
    </row>
    <row r="8" spans="1:58" x14ac:dyDescent="0.25">
      <c r="A8" s="9" t="s">
        <v>48</v>
      </c>
      <c r="B8" s="84"/>
      <c r="C8" s="11" t="s">
        <v>49</v>
      </c>
      <c r="D8" s="11">
        <v>971</v>
      </c>
      <c r="E8" s="11" t="s">
        <v>49</v>
      </c>
      <c r="F8" s="11" t="s">
        <v>49</v>
      </c>
      <c r="G8" s="11" t="s">
        <v>49</v>
      </c>
      <c r="H8" s="10">
        <v>105</v>
      </c>
      <c r="I8" s="13">
        <v>142</v>
      </c>
      <c r="J8" s="13">
        <v>77</v>
      </c>
      <c r="K8" s="13">
        <v>517</v>
      </c>
      <c r="L8" s="12" t="s">
        <v>50</v>
      </c>
      <c r="M8" s="12">
        <v>47</v>
      </c>
      <c r="N8" s="14" t="s">
        <v>49</v>
      </c>
      <c r="O8" s="14" t="s">
        <v>49</v>
      </c>
      <c r="P8" s="14" t="s">
        <v>49</v>
      </c>
      <c r="Q8" s="14" t="s">
        <v>49</v>
      </c>
      <c r="R8" s="14">
        <v>105</v>
      </c>
      <c r="S8" s="9" t="s">
        <v>49</v>
      </c>
      <c r="T8" s="9" t="s">
        <v>49</v>
      </c>
      <c r="U8" s="9">
        <v>837</v>
      </c>
      <c r="V8" s="9" t="s">
        <v>49</v>
      </c>
      <c r="W8" s="9" t="s">
        <v>49</v>
      </c>
      <c r="X8" s="9" t="s">
        <v>49</v>
      </c>
      <c r="Y8" s="9">
        <v>237</v>
      </c>
      <c r="Z8" s="9">
        <v>105</v>
      </c>
      <c r="AA8" s="1">
        <v>31.4</v>
      </c>
      <c r="AB8" s="1">
        <v>2.62</v>
      </c>
      <c r="AC8" s="18">
        <v>1260</v>
      </c>
      <c r="AD8" s="1">
        <v>48.7</v>
      </c>
      <c r="AE8" s="1">
        <v>79.400000000000006</v>
      </c>
      <c r="AF8" s="1">
        <v>19.100000000000001</v>
      </c>
      <c r="AG8" s="1">
        <v>19</v>
      </c>
      <c r="AH8" s="1">
        <v>0.1</v>
      </c>
      <c r="AI8" s="13">
        <v>49</v>
      </c>
      <c r="AJ8" s="13" t="s">
        <v>50</v>
      </c>
      <c r="AK8" s="13">
        <v>967</v>
      </c>
      <c r="AL8" s="13" t="s">
        <v>50</v>
      </c>
      <c r="AM8" s="13">
        <v>75</v>
      </c>
      <c r="AN8" s="13" t="s">
        <v>50</v>
      </c>
      <c r="AO8" s="13" t="s">
        <v>50</v>
      </c>
      <c r="AP8" s="13">
        <v>47</v>
      </c>
      <c r="AQ8" s="13">
        <v>47</v>
      </c>
      <c r="AR8" s="13">
        <v>944</v>
      </c>
      <c r="AS8" s="1">
        <v>74</v>
      </c>
      <c r="AT8" s="1">
        <v>49</v>
      </c>
      <c r="AU8" s="13" t="s">
        <v>50</v>
      </c>
      <c r="AV8" s="13" t="s">
        <v>50</v>
      </c>
      <c r="AW8" s="94">
        <v>47</v>
      </c>
      <c r="AX8" s="102">
        <v>110</v>
      </c>
      <c r="AY8" s="13" t="s">
        <v>50</v>
      </c>
      <c r="AZ8" s="9">
        <v>305</v>
      </c>
      <c r="BA8" s="13" t="s">
        <v>50</v>
      </c>
      <c r="BB8" s="9">
        <v>80</v>
      </c>
      <c r="BC8" s="13" t="s">
        <v>50</v>
      </c>
      <c r="BD8" s="17">
        <v>1199</v>
      </c>
      <c r="BE8" s="105">
        <v>105</v>
      </c>
      <c r="BF8" s="96"/>
    </row>
    <row r="9" spans="1:58" x14ac:dyDescent="0.25">
      <c r="A9" s="9" t="s">
        <v>51</v>
      </c>
      <c r="B9" s="84"/>
      <c r="C9" s="16">
        <v>67</v>
      </c>
      <c r="D9" s="16">
        <v>130</v>
      </c>
      <c r="E9" s="16">
        <v>27</v>
      </c>
      <c r="F9" s="16">
        <v>19</v>
      </c>
      <c r="G9" s="16">
        <v>95</v>
      </c>
      <c r="H9" s="10">
        <v>3</v>
      </c>
      <c r="I9" s="21" t="s">
        <v>36</v>
      </c>
      <c r="J9" s="21" t="s">
        <v>36</v>
      </c>
      <c r="K9" s="21" t="s">
        <v>36</v>
      </c>
      <c r="L9" s="21" t="s">
        <v>36</v>
      </c>
      <c r="M9" s="21" t="s">
        <v>36</v>
      </c>
      <c r="N9" s="14" t="s">
        <v>52</v>
      </c>
      <c r="O9" s="14" t="s">
        <v>52</v>
      </c>
      <c r="P9" s="14">
        <v>85</v>
      </c>
      <c r="Q9" s="14" t="s">
        <v>52</v>
      </c>
      <c r="R9" s="14">
        <v>3</v>
      </c>
      <c r="S9" s="9">
        <v>11</v>
      </c>
      <c r="T9" s="9">
        <v>19</v>
      </c>
      <c r="U9" s="9">
        <v>87</v>
      </c>
      <c r="V9" s="9" t="s">
        <v>41</v>
      </c>
      <c r="W9" s="9" t="s">
        <v>52</v>
      </c>
      <c r="X9" s="9" t="s">
        <v>52</v>
      </c>
      <c r="Y9" s="9">
        <v>132</v>
      </c>
      <c r="Z9" s="9">
        <v>3</v>
      </c>
      <c r="AA9" s="1">
        <v>35.700000000000003</v>
      </c>
      <c r="AB9" s="1">
        <v>25.1</v>
      </c>
      <c r="AC9" s="1">
        <v>111</v>
      </c>
      <c r="AD9" s="1">
        <v>51.9</v>
      </c>
      <c r="AE9" s="1">
        <v>12.1</v>
      </c>
      <c r="AF9" s="1">
        <v>14.5</v>
      </c>
      <c r="AG9" s="1">
        <v>135</v>
      </c>
      <c r="AH9" s="1">
        <v>0.5</v>
      </c>
      <c r="AI9" s="13">
        <v>40.6</v>
      </c>
      <c r="AJ9" s="13">
        <v>34</v>
      </c>
      <c r="AK9" s="13">
        <v>86.1</v>
      </c>
      <c r="AL9" s="13">
        <v>53.7</v>
      </c>
      <c r="AM9" s="13">
        <v>12.9</v>
      </c>
      <c r="AN9" s="13">
        <v>15.6</v>
      </c>
      <c r="AO9" s="13">
        <v>123.6</v>
      </c>
      <c r="AP9" s="13">
        <v>2.2000000000000002</v>
      </c>
      <c r="AQ9" s="13">
        <v>32.6</v>
      </c>
      <c r="AR9" s="13">
        <v>102.4</v>
      </c>
      <c r="AS9" s="1">
        <v>158</v>
      </c>
      <c r="AT9" s="1">
        <v>60.8</v>
      </c>
      <c r="AU9" s="13">
        <v>14.2</v>
      </c>
      <c r="AV9" s="13">
        <v>99.1</v>
      </c>
      <c r="AW9" s="94">
        <v>2.2000000000000002</v>
      </c>
      <c r="AX9" s="102">
        <v>49.4</v>
      </c>
      <c r="AY9" s="9">
        <v>14.3</v>
      </c>
      <c r="AZ9" s="9">
        <v>89.5</v>
      </c>
      <c r="BA9" s="107">
        <v>48</v>
      </c>
      <c r="BB9" s="9">
        <v>11.6</v>
      </c>
      <c r="BC9" s="9">
        <v>18</v>
      </c>
      <c r="BD9" s="9">
        <v>142.30000000000001</v>
      </c>
      <c r="BE9" s="103">
        <v>3</v>
      </c>
      <c r="BF9" s="96"/>
    </row>
    <row r="10" spans="1:58" x14ac:dyDescent="0.25">
      <c r="A10" s="9" t="s">
        <v>53</v>
      </c>
      <c r="B10" s="84"/>
      <c r="C10" s="16" t="s">
        <v>54</v>
      </c>
      <c r="D10" s="16" t="s">
        <v>54</v>
      </c>
      <c r="E10" s="16" t="s">
        <v>54</v>
      </c>
      <c r="F10" s="16" t="s">
        <v>54</v>
      </c>
      <c r="G10" s="16" t="s">
        <v>54</v>
      </c>
      <c r="H10" s="10">
        <v>9</v>
      </c>
      <c r="I10" s="21" t="s">
        <v>36</v>
      </c>
      <c r="J10" s="21" t="s">
        <v>36</v>
      </c>
      <c r="K10" s="21" t="s">
        <v>36</v>
      </c>
      <c r="L10" s="21" t="s">
        <v>36</v>
      </c>
      <c r="M10" s="21" t="s">
        <v>36</v>
      </c>
      <c r="N10" s="14" t="s">
        <v>54</v>
      </c>
      <c r="O10" s="14" t="s">
        <v>54</v>
      </c>
      <c r="P10" s="14" t="s">
        <v>54</v>
      </c>
      <c r="Q10" s="14" t="s">
        <v>54</v>
      </c>
      <c r="R10" s="14">
        <v>9</v>
      </c>
      <c r="S10" s="9" t="s">
        <v>54</v>
      </c>
      <c r="T10" s="9" t="s">
        <v>54</v>
      </c>
      <c r="U10" s="9" t="s">
        <v>54</v>
      </c>
      <c r="V10" s="9" t="s">
        <v>54</v>
      </c>
      <c r="W10" s="9" t="s">
        <v>54</v>
      </c>
      <c r="X10" s="9" t="s">
        <v>54</v>
      </c>
      <c r="Y10" s="9" t="s">
        <v>54</v>
      </c>
      <c r="Z10" s="9">
        <v>9</v>
      </c>
      <c r="AA10" s="1" t="s">
        <v>44</v>
      </c>
      <c r="AB10" s="1" t="s">
        <v>55</v>
      </c>
      <c r="AC10" s="1" t="s">
        <v>44</v>
      </c>
      <c r="AD10" s="1" t="s">
        <v>56</v>
      </c>
      <c r="AE10" s="1" t="s">
        <v>45</v>
      </c>
      <c r="AF10" s="1" t="s">
        <v>45</v>
      </c>
      <c r="AG10" s="1" t="s">
        <v>46</v>
      </c>
      <c r="AH10" s="1">
        <v>0.1</v>
      </c>
      <c r="AI10" s="13" t="s">
        <v>57</v>
      </c>
      <c r="AJ10" s="13" t="s">
        <v>57</v>
      </c>
      <c r="AK10" s="13" t="s">
        <v>57</v>
      </c>
      <c r="AL10" s="13" t="s">
        <v>57</v>
      </c>
      <c r="AM10" s="13" t="s">
        <v>57</v>
      </c>
      <c r="AN10" s="13" t="s">
        <v>57</v>
      </c>
      <c r="AO10" s="13" t="s">
        <v>57</v>
      </c>
      <c r="AP10" s="13">
        <v>0.03</v>
      </c>
      <c r="AQ10" s="13">
        <v>0.24</v>
      </c>
      <c r="AR10" s="13">
        <v>0.22</v>
      </c>
      <c r="AS10" s="1">
        <v>0.13</v>
      </c>
      <c r="AT10" s="1">
        <v>0.1</v>
      </c>
      <c r="AU10" s="13">
        <v>0.08</v>
      </c>
      <c r="AV10" s="13">
        <v>0.44</v>
      </c>
      <c r="AW10" s="94">
        <v>0.03</v>
      </c>
      <c r="AX10" s="102" t="s">
        <v>151</v>
      </c>
      <c r="AY10" s="9" t="s">
        <v>151</v>
      </c>
      <c r="AZ10" s="9" t="s">
        <v>151</v>
      </c>
      <c r="BA10" s="9" t="s">
        <v>151</v>
      </c>
      <c r="BB10" s="9" t="s">
        <v>151</v>
      </c>
      <c r="BC10" s="9" t="s">
        <v>151</v>
      </c>
      <c r="BD10" s="9" t="s">
        <v>151</v>
      </c>
      <c r="BE10" s="103">
        <v>9</v>
      </c>
      <c r="BF10" s="96"/>
    </row>
    <row r="11" spans="1:58" x14ac:dyDescent="0.25">
      <c r="A11" s="9" t="s">
        <v>58</v>
      </c>
      <c r="B11" s="84"/>
      <c r="C11" s="16">
        <v>12468</v>
      </c>
      <c r="D11" s="16">
        <v>21296</v>
      </c>
      <c r="E11" s="16">
        <v>727</v>
      </c>
      <c r="F11" s="16">
        <v>1585</v>
      </c>
      <c r="G11" s="16">
        <v>100239</v>
      </c>
      <c r="H11" s="10">
        <v>9</v>
      </c>
      <c r="I11" s="21" t="s">
        <v>36</v>
      </c>
      <c r="J11" s="21" t="s">
        <v>36</v>
      </c>
      <c r="K11" s="21" t="s">
        <v>36</v>
      </c>
      <c r="L11" s="21" t="s">
        <v>36</v>
      </c>
      <c r="M11" s="21" t="s">
        <v>36</v>
      </c>
      <c r="N11" s="14">
        <v>89955000</v>
      </c>
      <c r="O11" s="14">
        <v>1576000</v>
      </c>
      <c r="P11" s="14">
        <v>3603000</v>
      </c>
      <c r="Q11" s="14">
        <v>46094000</v>
      </c>
      <c r="R11" s="14">
        <v>9</v>
      </c>
      <c r="S11" s="17">
        <v>76477</v>
      </c>
      <c r="T11" s="17">
        <v>1439</v>
      </c>
      <c r="U11" s="17">
        <v>53603</v>
      </c>
      <c r="V11" s="17">
        <v>3182</v>
      </c>
      <c r="W11" s="17">
        <v>53774</v>
      </c>
      <c r="X11" s="17">
        <v>38842</v>
      </c>
      <c r="Y11" s="17">
        <v>279788</v>
      </c>
      <c r="Z11" s="9">
        <v>9</v>
      </c>
      <c r="AA11" s="18">
        <v>72100</v>
      </c>
      <c r="AB11" s="18">
        <v>1200</v>
      </c>
      <c r="AC11" s="18">
        <v>77300</v>
      </c>
      <c r="AD11" s="18">
        <v>3520</v>
      </c>
      <c r="AE11" s="18">
        <v>54800</v>
      </c>
      <c r="AF11" s="18">
        <v>48100</v>
      </c>
      <c r="AG11" s="18">
        <v>338000</v>
      </c>
      <c r="AH11" s="1">
        <v>10</v>
      </c>
      <c r="AI11" s="19">
        <v>67020</v>
      </c>
      <c r="AJ11" s="19">
        <v>1680</v>
      </c>
      <c r="AK11" s="19">
        <v>63550</v>
      </c>
      <c r="AL11" s="19">
        <v>5030</v>
      </c>
      <c r="AM11" s="19">
        <v>47750</v>
      </c>
      <c r="AN11" s="19">
        <v>39430</v>
      </c>
      <c r="AO11" s="19">
        <v>294800</v>
      </c>
      <c r="AP11" s="13">
        <v>60</v>
      </c>
      <c r="AQ11" s="19">
        <v>74370</v>
      </c>
      <c r="AR11" s="19">
        <v>83170</v>
      </c>
      <c r="AS11" s="18">
        <v>52980</v>
      </c>
      <c r="AT11" s="18">
        <v>5140</v>
      </c>
      <c r="AU11" s="19">
        <v>40590</v>
      </c>
      <c r="AV11" s="19">
        <v>57520</v>
      </c>
      <c r="AW11" s="94">
        <v>60</v>
      </c>
      <c r="AX11" s="104">
        <v>92130</v>
      </c>
      <c r="AY11" s="17">
        <v>1350</v>
      </c>
      <c r="AZ11" s="17">
        <v>19930</v>
      </c>
      <c r="BA11" s="17">
        <v>3700</v>
      </c>
      <c r="BB11" s="17">
        <v>57600</v>
      </c>
      <c r="BC11" s="17">
        <v>52350</v>
      </c>
      <c r="BD11" s="17">
        <v>363840</v>
      </c>
      <c r="BE11" s="103">
        <v>9</v>
      </c>
      <c r="BF11" s="96"/>
    </row>
    <row r="12" spans="1:58" x14ac:dyDescent="0.25">
      <c r="A12" s="9" t="s">
        <v>59</v>
      </c>
      <c r="B12" s="84"/>
      <c r="C12" s="16" t="s">
        <v>52</v>
      </c>
      <c r="D12" s="16" t="s">
        <v>52</v>
      </c>
      <c r="E12" s="16" t="s">
        <v>52</v>
      </c>
      <c r="F12" s="16" t="s">
        <v>52</v>
      </c>
      <c r="G12" s="16" t="s">
        <v>52</v>
      </c>
      <c r="H12" s="10">
        <v>3</v>
      </c>
      <c r="I12" s="12" t="s">
        <v>60</v>
      </c>
      <c r="J12" s="12" t="s">
        <v>60</v>
      </c>
      <c r="K12" s="12" t="s">
        <v>60</v>
      </c>
      <c r="L12" s="12" t="s">
        <v>60</v>
      </c>
      <c r="M12" s="12">
        <v>3.5</v>
      </c>
      <c r="N12" s="14" t="s">
        <v>52</v>
      </c>
      <c r="O12" s="14" t="s">
        <v>52</v>
      </c>
      <c r="P12" s="14" t="s">
        <v>52</v>
      </c>
      <c r="Q12" s="14" t="s">
        <v>52</v>
      </c>
      <c r="R12" s="14">
        <v>3</v>
      </c>
      <c r="S12" s="9" t="s">
        <v>52</v>
      </c>
      <c r="T12" s="9" t="s">
        <v>52</v>
      </c>
      <c r="U12" s="9" t="s">
        <v>52</v>
      </c>
      <c r="V12" s="9" t="s">
        <v>52</v>
      </c>
      <c r="W12" s="9" t="s">
        <v>52</v>
      </c>
      <c r="X12" s="9" t="s">
        <v>52</v>
      </c>
      <c r="Y12" s="9" t="s">
        <v>52</v>
      </c>
      <c r="Z12" s="9">
        <v>3</v>
      </c>
      <c r="AA12" s="1" t="s">
        <v>55</v>
      </c>
      <c r="AB12" s="1" t="s">
        <v>61</v>
      </c>
      <c r="AC12" s="1" t="s">
        <v>55</v>
      </c>
      <c r="AD12" s="1">
        <v>5.3E-3</v>
      </c>
      <c r="AE12" s="1" t="s">
        <v>62</v>
      </c>
      <c r="AF12" s="1">
        <v>0.126</v>
      </c>
      <c r="AG12" s="1" t="s">
        <v>63</v>
      </c>
      <c r="AH12" s="1">
        <v>5.0000000000000001E-3</v>
      </c>
      <c r="AI12" s="13" t="s">
        <v>60</v>
      </c>
      <c r="AJ12" s="13" t="s">
        <v>60</v>
      </c>
      <c r="AK12" s="13" t="s">
        <v>60</v>
      </c>
      <c r="AL12" s="13" t="s">
        <v>60</v>
      </c>
      <c r="AM12" s="13" t="s">
        <v>60</v>
      </c>
      <c r="AN12" s="13" t="s">
        <v>60</v>
      </c>
      <c r="AO12" s="13" t="s">
        <v>60</v>
      </c>
      <c r="AP12" s="13">
        <v>3.5</v>
      </c>
      <c r="AQ12" s="13" t="s">
        <v>60</v>
      </c>
      <c r="AR12" s="13" t="s">
        <v>60</v>
      </c>
      <c r="AS12" s="1" t="s">
        <v>60</v>
      </c>
      <c r="AT12" s="1" t="s">
        <v>60</v>
      </c>
      <c r="AU12" s="13" t="s">
        <v>60</v>
      </c>
      <c r="AV12" s="13" t="s">
        <v>60</v>
      </c>
      <c r="AW12" s="94">
        <v>3.5</v>
      </c>
      <c r="AX12" s="108" t="s">
        <v>60</v>
      </c>
      <c r="AY12" s="13" t="s">
        <v>60</v>
      </c>
      <c r="AZ12" s="13" t="s">
        <v>60</v>
      </c>
      <c r="BA12" s="13" t="s">
        <v>60</v>
      </c>
      <c r="BB12" s="13" t="s">
        <v>60</v>
      </c>
      <c r="BC12" s="13" t="s">
        <v>60</v>
      </c>
      <c r="BD12" s="13" t="s">
        <v>60</v>
      </c>
      <c r="BE12" s="103">
        <v>3</v>
      </c>
      <c r="BF12" s="96"/>
    </row>
    <row r="13" spans="1:58" x14ac:dyDescent="0.25">
      <c r="A13" s="9" t="s">
        <v>64</v>
      </c>
      <c r="B13" s="84"/>
      <c r="C13" s="16" t="s">
        <v>65</v>
      </c>
      <c r="D13" s="16" t="s">
        <v>65</v>
      </c>
      <c r="E13" s="16" t="s">
        <v>65</v>
      </c>
      <c r="F13" s="16" t="s">
        <v>65</v>
      </c>
      <c r="G13" s="16" t="s">
        <v>65</v>
      </c>
      <c r="H13" s="10">
        <v>50</v>
      </c>
      <c r="I13" s="21" t="s">
        <v>36</v>
      </c>
      <c r="J13" s="21" t="s">
        <v>36</v>
      </c>
      <c r="K13" s="21" t="s">
        <v>36</v>
      </c>
      <c r="L13" s="21" t="s">
        <v>36</v>
      </c>
      <c r="M13" s="21" t="s">
        <v>36</v>
      </c>
      <c r="N13" s="14" t="s">
        <v>65</v>
      </c>
      <c r="O13" s="14" t="s">
        <v>65</v>
      </c>
      <c r="P13" s="14" t="s">
        <v>65</v>
      </c>
      <c r="Q13" s="14" t="s">
        <v>65</v>
      </c>
      <c r="R13" s="14">
        <v>50</v>
      </c>
      <c r="S13" s="9" t="s">
        <v>65</v>
      </c>
      <c r="T13" s="9" t="s">
        <v>65</v>
      </c>
      <c r="U13" s="9" t="s">
        <v>65</v>
      </c>
      <c r="V13" s="9" t="s">
        <v>65</v>
      </c>
      <c r="W13" s="9" t="s">
        <v>65</v>
      </c>
      <c r="X13" s="9" t="s">
        <v>65</v>
      </c>
      <c r="Y13" s="9" t="s">
        <v>65</v>
      </c>
      <c r="Z13" s="9">
        <v>50</v>
      </c>
      <c r="AA13" s="1" t="s">
        <v>66</v>
      </c>
      <c r="AB13" s="1" t="s">
        <v>66</v>
      </c>
      <c r="AC13" s="1" t="s">
        <v>66</v>
      </c>
      <c r="AD13" s="1" t="s">
        <v>66</v>
      </c>
      <c r="AE13" s="1" t="s">
        <v>66</v>
      </c>
      <c r="AF13" s="1" t="s">
        <v>66</v>
      </c>
      <c r="AG13" s="1" t="s">
        <v>66</v>
      </c>
      <c r="AH13" s="22"/>
      <c r="AI13" s="13" t="s">
        <v>67</v>
      </c>
      <c r="AJ13" s="13" t="s">
        <v>67</v>
      </c>
      <c r="AK13" s="13" t="s">
        <v>67</v>
      </c>
      <c r="AL13" s="13" t="s">
        <v>67</v>
      </c>
      <c r="AM13" s="13" t="s">
        <v>67</v>
      </c>
      <c r="AN13" s="13" t="s">
        <v>67</v>
      </c>
      <c r="AO13" s="13" t="s">
        <v>67</v>
      </c>
      <c r="AP13" s="13">
        <v>10</v>
      </c>
      <c r="AQ13" s="13" t="s">
        <v>67</v>
      </c>
      <c r="AR13" s="13" t="s">
        <v>67</v>
      </c>
      <c r="AS13" s="1" t="s">
        <v>67</v>
      </c>
      <c r="AT13" s="1" t="s">
        <v>67</v>
      </c>
      <c r="AU13" s="13" t="s">
        <v>67</v>
      </c>
      <c r="AV13" s="13" t="s">
        <v>67</v>
      </c>
      <c r="AW13" s="94">
        <v>10</v>
      </c>
      <c r="AX13" s="108" t="s">
        <v>67</v>
      </c>
      <c r="AY13" s="13" t="s">
        <v>67</v>
      </c>
      <c r="AZ13" s="13" t="s">
        <v>67</v>
      </c>
      <c r="BA13" s="13" t="s">
        <v>67</v>
      </c>
      <c r="BB13" s="13" t="s">
        <v>67</v>
      </c>
      <c r="BC13" s="13" t="s">
        <v>67</v>
      </c>
      <c r="BD13" s="13" t="s">
        <v>67</v>
      </c>
      <c r="BE13" s="103">
        <v>50</v>
      </c>
      <c r="BF13" s="96"/>
    </row>
    <row r="14" spans="1:58" x14ac:dyDescent="0.25">
      <c r="A14" s="9" t="s">
        <v>68</v>
      </c>
      <c r="B14" s="84"/>
      <c r="C14" s="16" t="s">
        <v>69</v>
      </c>
      <c r="D14" s="16" t="s">
        <v>69</v>
      </c>
      <c r="E14" s="16" t="s">
        <v>69</v>
      </c>
      <c r="F14" s="16" t="s">
        <v>69</v>
      </c>
      <c r="G14" s="16" t="s">
        <v>69</v>
      </c>
      <c r="H14" s="10">
        <v>6</v>
      </c>
      <c r="I14" s="13">
        <v>22</v>
      </c>
      <c r="J14" s="12" t="s">
        <v>70</v>
      </c>
      <c r="K14" s="12" t="s">
        <v>70</v>
      </c>
      <c r="L14" s="12" t="s">
        <v>70</v>
      </c>
      <c r="M14" s="12">
        <v>4.5</v>
      </c>
      <c r="N14" s="14" t="s">
        <v>69</v>
      </c>
      <c r="O14" s="14" t="s">
        <v>69</v>
      </c>
      <c r="P14" s="14" t="s">
        <v>69</v>
      </c>
      <c r="Q14" s="14">
        <v>127</v>
      </c>
      <c r="R14" s="14">
        <v>6</v>
      </c>
      <c r="S14" s="9" t="s">
        <v>69</v>
      </c>
      <c r="T14" s="9" t="s">
        <v>69</v>
      </c>
      <c r="U14" s="9" t="s">
        <v>69</v>
      </c>
      <c r="V14" s="9" t="s">
        <v>69</v>
      </c>
      <c r="W14" s="9" t="s">
        <v>69</v>
      </c>
      <c r="X14" s="9">
        <v>106</v>
      </c>
      <c r="Y14" s="9">
        <v>194</v>
      </c>
      <c r="Z14" s="9">
        <v>6</v>
      </c>
      <c r="AA14" s="1" t="s">
        <v>71</v>
      </c>
      <c r="AB14" s="1" t="s">
        <v>52</v>
      </c>
      <c r="AC14" s="1" t="s">
        <v>71</v>
      </c>
      <c r="AD14" s="1">
        <v>4.8</v>
      </c>
      <c r="AE14" s="1" t="s">
        <v>72</v>
      </c>
      <c r="AF14" s="1">
        <v>246</v>
      </c>
      <c r="AG14" s="1" t="s">
        <v>73</v>
      </c>
      <c r="AH14" s="1">
        <v>3</v>
      </c>
      <c r="AI14" s="13">
        <v>10</v>
      </c>
      <c r="AJ14" s="13">
        <v>10</v>
      </c>
      <c r="AK14" s="13">
        <v>10</v>
      </c>
      <c r="AL14" s="13">
        <v>10</v>
      </c>
      <c r="AM14" s="13">
        <v>10</v>
      </c>
      <c r="AN14" s="13">
        <v>98.5</v>
      </c>
      <c r="AO14" s="13">
        <v>83.1</v>
      </c>
      <c r="AP14" s="13">
        <v>4.5</v>
      </c>
      <c r="AQ14" s="13">
        <v>116.7</v>
      </c>
      <c r="AR14" s="13">
        <v>151.30000000000001</v>
      </c>
      <c r="AS14" s="1">
        <v>163.30000000000001</v>
      </c>
      <c r="AT14" s="1">
        <v>126.6</v>
      </c>
      <c r="AU14" s="13">
        <v>415.8</v>
      </c>
      <c r="AV14" s="13">
        <v>411.2</v>
      </c>
      <c r="AW14" s="94">
        <v>4.5</v>
      </c>
      <c r="AX14" s="102">
        <v>152.5</v>
      </c>
      <c r="AY14" s="9" t="s">
        <v>70</v>
      </c>
      <c r="AZ14" s="9" t="s">
        <v>70</v>
      </c>
      <c r="BA14" s="9" t="s">
        <v>70</v>
      </c>
      <c r="BB14" s="9">
        <v>55.9</v>
      </c>
      <c r="BC14" s="9" t="s">
        <v>70</v>
      </c>
      <c r="BD14" s="9">
        <v>310.59999999999997</v>
      </c>
      <c r="BE14" s="103">
        <v>6</v>
      </c>
      <c r="BF14" s="96"/>
    </row>
    <row r="15" spans="1:58" x14ac:dyDescent="0.25">
      <c r="A15" s="9" t="s">
        <v>74</v>
      </c>
      <c r="B15" s="84"/>
      <c r="C15" s="16" t="s">
        <v>69</v>
      </c>
      <c r="D15" s="16" t="s">
        <v>69</v>
      </c>
      <c r="E15" s="16" t="s">
        <v>69</v>
      </c>
      <c r="F15" s="16" t="s">
        <v>69</v>
      </c>
      <c r="G15" s="16" t="s">
        <v>69</v>
      </c>
      <c r="H15" s="10">
        <v>6</v>
      </c>
      <c r="I15" s="21" t="s">
        <v>36</v>
      </c>
      <c r="J15" s="21" t="s">
        <v>36</v>
      </c>
      <c r="K15" s="21" t="s">
        <v>36</v>
      </c>
      <c r="L15" s="21" t="s">
        <v>36</v>
      </c>
      <c r="M15" s="21" t="s">
        <v>36</v>
      </c>
      <c r="N15" s="14" t="s">
        <v>69</v>
      </c>
      <c r="O15" s="14" t="s">
        <v>69</v>
      </c>
      <c r="P15" s="14" t="s">
        <v>69</v>
      </c>
      <c r="Q15" s="14" t="s">
        <v>69</v>
      </c>
      <c r="R15" s="14">
        <v>6</v>
      </c>
      <c r="S15" s="9" t="s">
        <v>69</v>
      </c>
      <c r="T15" s="9" t="s">
        <v>69</v>
      </c>
      <c r="U15" s="9" t="s">
        <v>69</v>
      </c>
      <c r="V15" s="9" t="s">
        <v>69</v>
      </c>
      <c r="W15" s="9" t="s">
        <v>69</v>
      </c>
      <c r="X15" s="9" t="s">
        <v>69</v>
      </c>
      <c r="Y15" s="9" t="s">
        <v>69</v>
      </c>
      <c r="Z15" s="9">
        <v>6</v>
      </c>
      <c r="AA15" s="1" t="s">
        <v>44</v>
      </c>
      <c r="AB15" s="1" t="s">
        <v>56</v>
      </c>
      <c r="AC15" s="1" t="s">
        <v>44</v>
      </c>
      <c r="AD15" s="1" t="s">
        <v>56</v>
      </c>
      <c r="AE15" s="1" t="s">
        <v>45</v>
      </c>
      <c r="AF15" s="1" t="s">
        <v>45</v>
      </c>
      <c r="AG15" s="1" t="s">
        <v>46</v>
      </c>
      <c r="AH15" s="1">
        <v>0.1</v>
      </c>
      <c r="AI15" s="13" t="s">
        <v>75</v>
      </c>
      <c r="AJ15" s="13" t="s">
        <v>75</v>
      </c>
      <c r="AK15" s="13" t="s">
        <v>75</v>
      </c>
      <c r="AL15" s="13" t="s">
        <v>75</v>
      </c>
      <c r="AM15" s="13" t="s">
        <v>75</v>
      </c>
      <c r="AN15" s="13" t="s">
        <v>75</v>
      </c>
      <c r="AO15" s="13" t="s">
        <v>75</v>
      </c>
      <c r="AP15" s="13">
        <v>8</v>
      </c>
      <c r="AQ15" s="13" t="s">
        <v>75</v>
      </c>
      <c r="AR15" s="13" t="s">
        <v>75</v>
      </c>
      <c r="AS15" s="1" t="s">
        <v>75</v>
      </c>
      <c r="AT15" s="1" t="s">
        <v>75</v>
      </c>
      <c r="AU15" s="13" t="s">
        <v>75</v>
      </c>
      <c r="AV15" s="13" t="s">
        <v>75</v>
      </c>
      <c r="AW15" s="94">
        <v>8</v>
      </c>
      <c r="AX15" s="108" t="s">
        <v>75</v>
      </c>
      <c r="AY15" s="13" t="s">
        <v>75</v>
      </c>
      <c r="AZ15" s="13" t="s">
        <v>75</v>
      </c>
      <c r="BA15" s="13" t="s">
        <v>75</v>
      </c>
      <c r="BB15" s="13" t="s">
        <v>75</v>
      </c>
      <c r="BC15" s="13" t="s">
        <v>75</v>
      </c>
      <c r="BD15" s="13" t="s">
        <v>75</v>
      </c>
      <c r="BE15" s="103">
        <v>6</v>
      </c>
      <c r="BF15" s="96"/>
    </row>
    <row r="16" spans="1:58" x14ac:dyDescent="0.25">
      <c r="A16" s="9" t="s">
        <v>76</v>
      </c>
      <c r="B16" s="84"/>
      <c r="C16" s="16" t="s">
        <v>54</v>
      </c>
      <c r="D16" s="16" t="s">
        <v>54</v>
      </c>
      <c r="E16" s="16" t="s">
        <v>54</v>
      </c>
      <c r="F16" s="16">
        <v>10</v>
      </c>
      <c r="G16" s="16" t="s">
        <v>54</v>
      </c>
      <c r="H16" s="10">
        <v>9</v>
      </c>
      <c r="I16" s="13">
        <v>30</v>
      </c>
      <c r="J16" s="12" t="s">
        <v>77</v>
      </c>
      <c r="K16" s="12" t="s">
        <v>77</v>
      </c>
      <c r="L16" s="12" t="s">
        <v>77</v>
      </c>
      <c r="M16" s="12">
        <v>5</v>
      </c>
      <c r="N16" s="14" t="s">
        <v>54</v>
      </c>
      <c r="O16" s="14" t="s">
        <v>54</v>
      </c>
      <c r="P16" s="14" t="s">
        <v>54</v>
      </c>
      <c r="Q16" s="14" t="s">
        <v>54</v>
      </c>
      <c r="R16" s="14">
        <v>9</v>
      </c>
      <c r="S16" s="9" t="s">
        <v>54</v>
      </c>
      <c r="T16" s="9" t="s">
        <v>54</v>
      </c>
      <c r="U16" s="9" t="s">
        <v>54</v>
      </c>
      <c r="V16" s="9" t="s">
        <v>54</v>
      </c>
      <c r="W16" s="9" t="s">
        <v>54</v>
      </c>
      <c r="X16" s="9" t="s">
        <v>54</v>
      </c>
      <c r="Y16" s="9">
        <v>84</v>
      </c>
      <c r="Z16" s="9">
        <v>9</v>
      </c>
      <c r="AA16" s="1" t="s">
        <v>46</v>
      </c>
      <c r="AB16" s="1">
        <v>0.63</v>
      </c>
      <c r="AC16" s="1" t="s">
        <v>46</v>
      </c>
      <c r="AD16" s="1" t="s">
        <v>78</v>
      </c>
      <c r="AE16" s="1" t="s">
        <v>79</v>
      </c>
      <c r="AF16" s="1" t="s">
        <v>79</v>
      </c>
      <c r="AG16" s="1" t="s">
        <v>80</v>
      </c>
      <c r="AH16" s="1">
        <v>0.5</v>
      </c>
      <c r="AI16" s="13" t="s">
        <v>77</v>
      </c>
      <c r="AJ16" s="13" t="s">
        <v>77</v>
      </c>
      <c r="AK16" s="13" t="s">
        <v>77</v>
      </c>
      <c r="AL16" s="13">
        <v>5</v>
      </c>
      <c r="AM16" s="13">
        <v>5</v>
      </c>
      <c r="AN16" s="13">
        <v>5</v>
      </c>
      <c r="AO16" s="13">
        <v>7</v>
      </c>
      <c r="AP16" s="13">
        <v>5</v>
      </c>
      <c r="AQ16" s="13">
        <v>11</v>
      </c>
      <c r="AR16" s="13">
        <v>12</v>
      </c>
      <c r="AS16" s="1">
        <v>10</v>
      </c>
      <c r="AT16" s="1">
        <v>12</v>
      </c>
      <c r="AU16" s="13">
        <v>12</v>
      </c>
      <c r="AV16" s="13">
        <v>7</v>
      </c>
      <c r="AW16" s="94">
        <v>5</v>
      </c>
      <c r="AX16" s="102" t="s">
        <v>77</v>
      </c>
      <c r="AY16" s="9" t="s">
        <v>77</v>
      </c>
      <c r="AZ16" s="9" t="s">
        <v>77</v>
      </c>
      <c r="BA16" s="9" t="s">
        <v>77</v>
      </c>
      <c r="BB16" s="9" t="s">
        <v>77</v>
      </c>
      <c r="BC16" s="9" t="s">
        <v>77</v>
      </c>
      <c r="BD16" s="9" t="s">
        <v>77</v>
      </c>
      <c r="BE16" s="103">
        <v>9</v>
      </c>
      <c r="BF16" s="96"/>
    </row>
    <row r="17" spans="1:58" x14ac:dyDescent="0.25">
      <c r="A17" s="9" t="s">
        <v>81</v>
      </c>
      <c r="B17" s="84"/>
      <c r="C17" s="16" t="s">
        <v>82</v>
      </c>
      <c r="D17" s="16" t="s">
        <v>82</v>
      </c>
      <c r="E17" s="16" t="s">
        <v>82</v>
      </c>
      <c r="F17" s="16" t="s">
        <v>82</v>
      </c>
      <c r="G17" s="16" t="s">
        <v>82</v>
      </c>
      <c r="H17" s="10">
        <v>12</v>
      </c>
      <c r="I17" s="21" t="s">
        <v>36</v>
      </c>
      <c r="J17" s="21" t="s">
        <v>36</v>
      </c>
      <c r="K17" s="21" t="s">
        <v>36</v>
      </c>
      <c r="L17" s="21" t="s">
        <v>36</v>
      </c>
      <c r="M17" s="21" t="s">
        <v>36</v>
      </c>
      <c r="N17" s="14" t="s">
        <v>82</v>
      </c>
      <c r="O17" s="14" t="s">
        <v>82</v>
      </c>
      <c r="P17" s="14" t="s">
        <v>82</v>
      </c>
      <c r="Q17" s="14" t="s">
        <v>82</v>
      </c>
      <c r="R17" s="14">
        <v>12</v>
      </c>
      <c r="S17" s="9" t="s">
        <v>82</v>
      </c>
      <c r="T17" s="9" t="s">
        <v>82</v>
      </c>
      <c r="U17" s="9" t="s">
        <v>82</v>
      </c>
      <c r="V17" s="9" t="s">
        <v>82</v>
      </c>
      <c r="W17" s="9" t="s">
        <v>82</v>
      </c>
      <c r="X17" s="9" t="s">
        <v>82</v>
      </c>
      <c r="Y17" s="9">
        <v>55</v>
      </c>
      <c r="Z17" s="9">
        <v>12</v>
      </c>
      <c r="AA17" s="1" t="s">
        <v>44</v>
      </c>
      <c r="AB17" s="1" t="s">
        <v>56</v>
      </c>
      <c r="AC17" s="1" t="s">
        <v>44</v>
      </c>
      <c r="AD17" s="1">
        <v>1.92</v>
      </c>
      <c r="AE17" s="1" t="s">
        <v>45</v>
      </c>
      <c r="AF17" s="1" t="s">
        <v>45</v>
      </c>
      <c r="AG17" s="1">
        <v>15</v>
      </c>
      <c r="AH17" s="1">
        <v>0.1</v>
      </c>
      <c r="AI17" s="13" t="s">
        <v>83</v>
      </c>
      <c r="AJ17" s="13" t="s">
        <v>83</v>
      </c>
      <c r="AK17" s="13" t="s">
        <v>83</v>
      </c>
      <c r="AL17" s="13">
        <v>2.1</v>
      </c>
      <c r="AM17" s="13">
        <v>2.1</v>
      </c>
      <c r="AN17" s="13">
        <v>2.1</v>
      </c>
      <c r="AO17" s="13">
        <v>34.5</v>
      </c>
      <c r="AP17" s="13">
        <v>2.1</v>
      </c>
      <c r="AQ17" s="13" t="s">
        <v>83</v>
      </c>
      <c r="AR17" s="13" t="s">
        <v>83</v>
      </c>
      <c r="AS17" s="1">
        <v>2.1</v>
      </c>
      <c r="AT17" s="1">
        <v>3.8</v>
      </c>
      <c r="AU17" s="13">
        <v>2.1</v>
      </c>
      <c r="AV17" s="13">
        <v>53</v>
      </c>
      <c r="AW17" s="94">
        <v>2.1</v>
      </c>
      <c r="AX17" s="108" t="s">
        <v>83</v>
      </c>
      <c r="AY17" s="13" t="s">
        <v>83</v>
      </c>
      <c r="AZ17" s="9">
        <v>13.299999999999999</v>
      </c>
      <c r="BA17" s="13" t="s">
        <v>83</v>
      </c>
      <c r="BB17" s="13" t="s">
        <v>83</v>
      </c>
      <c r="BC17" s="13" t="s">
        <v>83</v>
      </c>
      <c r="BD17" s="13">
        <v>421</v>
      </c>
      <c r="BE17" s="103">
        <v>12</v>
      </c>
      <c r="BF17" s="96"/>
    </row>
    <row r="18" spans="1:58" x14ac:dyDescent="0.25">
      <c r="A18" s="9" t="s">
        <v>84</v>
      </c>
      <c r="B18" s="84"/>
      <c r="C18" s="16" t="s">
        <v>65</v>
      </c>
      <c r="D18" s="16" t="s">
        <v>65</v>
      </c>
      <c r="E18" s="16" t="s">
        <v>65</v>
      </c>
      <c r="F18" s="16" t="s">
        <v>65</v>
      </c>
      <c r="G18" s="16" t="s">
        <v>65</v>
      </c>
      <c r="H18" s="10">
        <v>50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14" t="s">
        <v>77</v>
      </c>
      <c r="O18" s="14" t="s">
        <v>77</v>
      </c>
      <c r="P18" s="14" t="s">
        <v>77</v>
      </c>
      <c r="Q18" s="14" t="s">
        <v>77</v>
      </c>
      <c r="R18" s="14">
        <v>50</v>
      </c>
      <c r="S18" s="9" t="s">
        <v>65</v>
      </c>
      <c r="T18" s="9" t="s">
        <v>65</v>
      </c>
      <c r="U18" s="9" t="s">
        <v>65</v>
      </c>
      <c r="V18" s="9" t="s">
        <v>77</v>
      </c>
      <c r="W18" s="9" t="s">
        <v>77</v>
      </c>
      <c r="X18" s="9" t="s">
        <v>77</v>
      </c>
      <c r="Y18" s="9" t="s">
        <v>77</v>
      </c>
      <c r="Z18" s="9">
        <v>50</v>
      </c>
      <c r="AA18" s="1" t="s">
        <v>85</v>
      </c>
      <c r="AB18" s="1" t="s">
        <v>85</v>
      </c>
      <c r="AC18" s="1" t="s">
        <v>85</v>
      </c>
      <c r="AD18" s="1" t="s">
        <v>85</v>
      </c>
      <c r="AE18" s="1" t="s">
        <v>85</v>
      </c>
      <c r="AF18" s="1"/>
      <c r="AG18" s="1" t="s">
        <v>85</v>
      </c>
      <c r="AH18" s="22"/>
      <c r="AI18" s="13" t="s">
        <v>65</v>
      </c>
      <c r="AJ18" s="13" t="s">
        <v>65</v>
      </c>
      <c r="AK18" s="13" t="s">
        <v>65</v>
      </c>
      <c r="AL18" s="13" t="s">
        <v>65</v>
      </c>
      <c r="AM18" s="13" t="s">
        <v>65</v>
      </c>
      <c r="AN18" s="13" t="s">
        <v>65</v>
      </c>
      <c r="AO18" s="13" t="s">
        <v>65</v>
      </c>
      <c r="AP18" s="13">
        <v>50</v>
      </c>
      <c r="AQ18" s="13" t="s">
        <v>65</v>
      </c>
      <c r="AR18" s="13" t="s">
        <v>65</v>
      </c>
      <c r="AS18" s="1" t="s">
        <v>65</v>
      </c>
      <c r="AT18" s="1" t="s">
        <v>65</v>
      </c>
      <c r="AU18" s="13" t="s">
        <v>65</v>
      </c>
      <c r="AV18" s="13" t="s">
        <v>65</v>
      </c>
      <c r="AW18" s="94">
        <v>50</v>
      </c>
      <c r="AX18" s="108" t="s">
        <v>65</v>
      </c>
      <c r="AY18" s="13" t="s">
        <v>65</v>
      </c>
      <c r="AZ18" s="13" t="s">
        <v>65</v>
      </c>
      <c r="BA18" s="13" t="s">
        <v>65</v>
      </c>
      <c r="BB18" s="13" t="s">
        <v>65</v>
      </c>
      <c r="BC18" s="13" t="s">
        <v>65</v>
      </c>
      <c r="BD18" s="13" t="s">
        <v>65</v>
      </c>
      <c r="BE18" s="103">
        <v>50</v>
      </c>
      <c r="BF18" s="96"/>
    </row>
    <row r="19" spans="1:58" x14ac:dyDescent="0.25">
      <c r="A19" s="9" t="s">
        <v>86</v>
      </c>
      <c r="B19" s="84"/>
      <c r="C19" s="20" t="s">
        <v>36</v>
      </c>
      <c r="D19" s="20" t="s">
        <v>36</v>
      </c>
      <c r="E19" s="20" t="s">
        <v>36</v>
      </c>
      <c r="F19" s="20" t="s">
        <v>36</v>
      </c>
      <c r="G19" s="20" t="s">
        <v>36</v>
      </c>
      <c r="H19" s="20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21" t="s">
        <v>36</v>
      </c>
      <c r="R19" s="21" t="s">
        <v>36</v>
      </c>
      <c r="S19" s="9" t="s">
        <v>36</v>
      </c>
      <c r="T19" s="9" t="s">
        <v>36</v>
      </c>
      <c r="U19" s="9" t="s">
        <v>36</v>
      </c>
      <c r="V19" s="9" t="s">
        <v>36</v>
      </c>
      <c r="W19" s="9" t="s">
        <v>36</v>
      </c>
      <c r="X19" s="9" t="s">
        <v>36</v>
      </c>
      <c r="Y19" s="9" t="s">
        <v>36</v>
      </c>
      <c r="Z19" s="9" t="s">
        <v>37</v>
      </c>
      <c r="AA19" s="1" t="s">
        <v>36</v>
      </c>
      <c r="AB19" s="1" t="s">
        <v>36</v>
      </c>
      <c r="AC19" s="1" t="s">
        <v>36</v>
      </c>
      <c r="AD19" s="1" t="s">
        <v>36</v>
      </c>
      <c r="AE19" s="1" t="s">
        <v>36</v>
      </c>
      <c r="AF19" s="1" t="s">
        <v>36</v>
      </c>
      <c r="AG19" s="1" t="s">
        <v>36</v>
      </c>
      <c r="AH19" s="1" t="s">
        <v>37</v>
      </c>
      <c r="AI19" s="13" t="s">
        <v>36</v>
      </c>
      <c r="AJ19" s="13" t="s">
        <v>36</v>
      </c>
      <c r="AK19" s="13" t="s">
        <v>36</v>
      </c>
      <c r="AL19" s="13" t="s">
        <v>36</v>
      </c>
      <c r="AM19" s="13" t="s">
        <v>36</v>
      </c>
      <c r="AN19" s="13" t="s">
        <v>36</v>
      </c>
      <c r="AO19" s="13" t="s">
        <v>36</v>
      </c>
      <c r="AP19" s="13" t="s">
        <v>36</v>
      </c>
      <c r="AQ19" s="13" t="s">
        <v>36</v>
      </c>
      <c r="AR19" s="13" t="s">
        <v>36</v>
      </c>
      <c r="AS19" s="1" t="s">
        <v>36</v>
      </c>
      <c r="AT19" s="1" t="s">
        <v>36</v>
      </c>
      <c r="AU19" s="13" t="s">
        <v>36</v>
      </c>
      <c r="AV19" s="13" t="s">
        <v>36</v>
      </c>
      <c r="AW19" s="94" t="s">
        <v>36</v>
      </c>
      <c r="AX19" s="106" t="s">
        <v>36</v>
      </c>
      <c r="AY19" s="1" t="s">
        <v>36</v>
      </c>
      <c r="AZ19" s="1" t="s">
        <v>36</v>
      </c>
      <c r="BA19" s="1" t="s">
        <v>36</v>
      </c>
      <c r="BB19" s="1" t="s">
        <v>36</v>
      </c>
      <c r="BC19" s="1" t="s">
        <v>36</v>
      </c>
      <c r="BD19" s="1" t="s">
        <v>36</v>
      </c>
      <c r="BE19" s="103" t="s">
        <v>37</v>
      </c>
      <c r="BF19" s="96"/>
    </row>
    <row r="20" spans="1:58" x14ac:dyDescent="0.25">
      <c r="A20" s="9" t="s">
        <v>87</v>
      </c>
      <c r="B20" s="84"/>
      <c r="C20" s="16" t="s">
        <v>88</v>
      </c>
      <c r="D20" s="16">
        <v>757</v>
      </c>
      <c r="E20" s="16" t="s">
        <v>88</v>
      </c>
      <c r="F20" s="16" t="s">
        <v>88</v>
      </c>
      <c r="G20" s="16">
        <v>630</v>
      </c>
      <c r="H20" s="11">
        <v>500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14">
        <v>1000</v>
      </c>
      <c r="O20" s="14" t="s">
        <v>88</v>
      </c>
      <c r="P20" s="14" t="s">
        <v>88</v>
      </c>
      <c r="Q20" s="14" t="s">
        <v>88</v>
      </c>
      <c r="R20" s="14">
        <v>500</v>
      </c>
      <c r="S20" s="9">
        <v>1412</v>
      </c>
      <c r="T20" s="9" t="s">
        <v>88</v>
      </c>
      <c r="U20" s="9" t="s">
        <v>88</v>
      </c>
      <c r="V20" s="9" t="s">
        <v>88</v>
      </c>
      <c r="W20" s="17">
        <v>1900</v>
      </c>
      <c r="X20" s="9">
        <v>500</v>
      </c>
      <c r="Y20" s="9" t="s">
        <v>88</v>
      </c>
      <c r="Z20" s="9">
        <v>500</v>
      </c>
      <c r="AA20" s="1">
        <v>0.8</v>
      </c>
      <c r="AB20" s="1" t="s">
        <v>89</v>
      </c>
      <c r="AC20" s="1" t="s">
        <v>89</v>
      </c>
      <c r="AD20" s="1" t="s">
        <v>89</v>
      </c>
      <c r="AE20" s="1">
        <v>0.8</v>
      </c>
      <c r="AF20" s="1" t="s">
        <v>89</v>
      </c>
      <c r="AG20" s="1" t="s">
        <v>89</v>
      </c>
      <c r="AH20" s="22"/>
      <c r="AI20" s="13" t="s">
        <v>90</v>
      </c>
      <c r="AJ20" s="13" t="s">
        <v>90</v>
      </c>
      <c r="AK20" s="13" t="s">
        <v>90</v>
      </c>
      <c r="AL20" s="13" t="s">
        <v>90</v>
      </c>
      <c r="AM20" s="13" t="s">
        <v>90</v>
      </c>
      <c r="AN20" s="13" t="s">
        <v>90</v>
      </c>
      <c r="AO20" s="13" t="s">
        <v>90</v>
      </c>
      <c r="AP20" s="13">
        <v>200</v>
      </c>
      <c r="AQ20" s="19">
        <v>1200</v>
      </c>
      <c r="AR20" s="13">
        <v>600</v>
      </c>
      <c r="AS20" s="18">
        <v>1500</v>
      </c>
      <c r="AT20" s="1">
        <v>400</v>
      </c>
      <c r="AU20" s="13">
        <v>500</v>
      </c>
      <c r="AV20" s="19">
        <v>1400</v>
      </c>
      <c r="AW20" s="94">
        <v>200</v>
      </c>
      <c r="AX20" s="102">
        <v>1300</v>
      </c>
      <c r="AY20" s="9">
        <v>200</v>
      </c>
      <c r="AZ20" s="9">
        <v>300</v>
      </c>
      <c r="BA20" s="9">
        <v>300</v>
      </c>
      <c r="BB20" s="17">
        <v>1500</v>
      </c>
      <c r="BC20" s="9">
        <v>700</v>
      </c>
      <c r="BD20" s="9">
        <v>1100</v>
      </c>
      <c r="BE20" s="103">
        <v>500</v>
      </c>
      <c r="BF20" s="96"/>
    </row>
    <row r="21" spans="1:58" x14ac:dyDescent="0.25">
      <c r="A21" s="9" t="s">
        <v>91</v>
      </c>
      <c r="B21" s="84"/>
      <c r="C21" s="16">
        <v>76</v>
      </c>
      <c r="D21" s="16">
        <v>204</v>
      </c>
      <c r="E21" s="16">
        <v>3</v>
      </c>
      <c r="F21" s="16">
        <v>11</v>
      </c>
      <c r="G21" s="16">
        <v>177</v>
      </c>
      <c r="H21" s="10">
        <v>3</v>
      </c>
      <c r="I21" s="13">
        <v>472</v>
      </c>
      <c r="J21" s="12" t="s">
        <v>92</v>
      </c>
      <c r="K21" s="12" t="s">
        <v>93</v>
      </c>
      <c r="L21" s="12" t="s">
        <v>92</v>
      </c>
      <c r="M21" s="12">
        <v>60</v>
      </c>
      <c r="N21" s="14">
        <v>159</v>
      </c>
      <c r="O21" s="14">
        <v>7</v>
      </c>
      <c r="P21" s="14" t="s">
        <v>52</v>
      </c>
      <c r="Q21" s="14">
        <v>640</v>
      </c>
      <c r="R21" s="14">
        <v>3</v>
      </c>
      <c r="S21" s="9">
        <v>7</v>
      </c>
      <c r="T21" s="9">
        <v>12</v>
      </c>
      <c r="U21" s="9" t="s">
        <v>52</v>
      </c>
      <c r="V21" s="9" t="s">
        <v>52</v>
      </c>
      <c r="W21" s="9" t="s">
        <v>52</v>
      </c>
      <c r="X21" s="9">
        <v>630</v>
      </c>
      <c r="Y21" s="9">
        <v>595</v>
      </c>
      <c r="Z21" s="9">
        <v>3</v>
      </c>
      <c r="AA21" s="1">
        <v>55.6</v>
      </c>
      <c r="AB21" s="1">
        <v>4.4800000000000004</v>
      </c>
      <c r="AC21" s="1">
        <v>11.1</v>
      </c>
      <c r="AD21" s="1">
        <v>0.38</v>
      </c>
      <c r="AE21" s="1" t="s">
        <v>45</v>
      </c>
      <c r="AF21" s="1">
        <v>786</v>
      </c>
      <c r="AG21" s="1">
        <v>927</v>
      </c>
      <c r="AH21" s="1">
        <v>0.1</v>
      </c>
      <c r="AI21" s="13">
        <v>98.1</v>
      </c>
      <c r="AJ21" s="13">
        <v>26.4</v>
      </c>
      <c r="AK21" s="13">
        <v>9.9</v>
      </c>
      <c r="AL21" s="13">
        <v>4.8</v>
      </c>
      <c r="AM21" s="13">
        <v>8.9</v>
      </c>
      <c r="AN21" s="13">
        <v>657.6</v>
      </c>
      <c r="AO21" s="19">
        <v>1210</v>
      </c>
      <c r="AP21" s="13">
        <v>0.6</v>
      </c>
      <c r="AQ21" s="13">
        <v>60.1</v>
      </c>
      <c r="AR21" s="13">
        <v>7.5</v>
      </c>
      <c r="AS21" s="1">
        <v>3</v>
      </c>
      <c r="AT21" s="1">
        <v>4.8</v>
      </c>
      <c r="AU21" s="13">
        <v>282.7</v>
      </c>
      <c r="AV21" s="19">
        <v>1063</v>
      </c>
      <c r="AW21" s="94">
        <v>0.6</v>
      </c>
      <c r="AX21" s="104">
        <v>140.6</v>
      </c>
      <c r="AY21" s="17">
        <v>20.2</v>
      </c>
      <c r="AZ21" s="17">
        <v>23.6</v>
      </c>
      <c r="BA21" s="9" t="s">
        <v>69</v>
      </c>
      <c r="BB21" s="9" t="s">
        <v>69</v>
      </c>
      <c r="BC21" s="9">
        <v>752.5</v>
      </c>
      <c r="BD21" s="9">
        <v>536.80000000000007</v>
      </c>
      <c r="BE21" s="103">
        <v>3</v>
      </c>
      <c r="BF21" s="96"/>
    </row>
    <row r="22" spans="1:58" x14ac:dyDescent="0.25">
      <c r="A22" s="9" t="s">
        <v>94</v>
      </c>
      <c r="B22" s="84"/>
      <c r="C22" s="11" t="s">
        <v>95</v>
      </c>
      <c r="D22" s="11">
        <v>0.5</v>
      </c>
      <c r="E22" s="11">
        <v>0.5</v>
      </c>
      <c r="F22" s="11" t="s">
        <v>95</v>
      </c>
      <c r="G22" s="11">
        <v>1.4</v>
      </c>
      <c r="H22" s="10">
        <v>0.5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14" t="s">
        <v>41</v>
      </c>
      <c r="O22" s="14" t="s">
        <v>41</v>
      </c>
      <c r="P22" s="14" t="s">
        <v>41</v>
      </c>
      <c r="Q22" s="14" t="s">
        <v>41</v>
      </c>
      <c r="R22" s="14">
        <v>30</v>
      </c>
      <c r="S22" s="9" t="s">
        <v>41</v>
      </c>
      <c r="T22" s="9" t="s">
        <v>41</v>
      </c>
      <c r="U22" s="9" t="s">
        <v>41</v>
      </c>
      <c r="V22" s="9" t="s">
        <v>41</v>
      </c>
      <c r="W22" s="9" t="s">
        <v>41</v>
      </c>
      <c r="X22" s="9" t="s">
        <v>41</v>
      </c>
      <c r="Y22" s="9" t="s">
        <v>41</v>
      </c>
      <c r="Z22" s="9">
        <v>30</v>
      </c>
      <c r="AA22" s="1" t="s">
        <v>85</v>
      </c>
      <c r="AB22" s="1" t="s">
        <v>85</v>
      </c>
      <c r="AC22" s="1" t="s">
        <v>85</v>
      </c>
      <c r="AD22" s="1" t="s">
        <v>85</v>
      </c>
      <c r="AE22" s="1" t="s">
        <v>85</v>
      </c>
      <c r="AF22" s="1" t="s">
        <v>85</v>
      </c>
      <c r="AG22" s="1" t="s">
        <v>85</v>
      </c>
      <c r="AH22" s="1">
        <v>0.05</v>
      </c>
      <c r="AI22" s="13" t="s">
        <v>96</v>
      </c>
      <c r="AJ22" s="13" t="s">
        <v>96</v>
      </c>
      <c r="AK22" s="13" t="s">
        <v>96</v>
      </c>
      <c r="AL22" s="13" t="s">
        <v>96</v>
      </c>
      <c r="AM22" s="13" t="s">
        <v>96</v>
      </c>
      <c r="AN22" s="13" t="s">
        <v>96</v>
      </c>
      <c r="AO22" s="13" t="s">
        <v>96</v>
      </c>
      <c r="AP22" s="13">
        <v>1</v>
      </c>
      <c r="AQ22" s="13" t="s">
        <v>96</v>
      </c>
      <c r="AR22" s="13" t="s">
        <v>96</v>
      </c>
      <c r="AS22" s="1" t="s">
        <v>96</v>
      </c>
      <c r="AT22" s="1">
        <v>7.9</v>
      </c>
      <c r="AU22" s="13" t="s">
        <v>96</v>
      </c>
      <c r="AV22" s="13" t="s">
        <v>96</v>
      </c>
      <c r="AW22" s="94">
        <v>1</v>
      </c>
      <c r="AX22" s="108" t="s">
        <v>96</v>
      </c>
      <c r="AY22" s="13" t="s">
        <v>96</v>
      </c>
      <c r="AZ22" s="13" t="s">
        <v>96</v>
      </c>
      <c r="BA22" s="13" t="s">
        <v>96</v>
      </c>
      <c r="BB22" s="13" t="s">
        <v>96</v>
      </c>
      <c r="BC22" s="13" t="s">
        <v>96</v>
      </c>
      <c r="BD22" s="13" t="s">
        <v>96</v>
      </c>
      <c r="BE22" s="103">
        <v>30</v>
      </c>
      <c r="BF22" s="96"/>
    </row>
    <row r="23" spans="1:58" x14ac:dyDescent="0.25">
      <c r="A23" s="9" t="s">
        <v>97</v>
      </c>
      <c r="B23" s="84"/>
      <c r="C23" s="16" t="s">
        <v>98</v>
      </c>
      <c r="D23" s="16" t="s">
        <v>98</v>
      </c>
      <c r="E23" s="16" t="s">
        <v>98</v>
      </c>
      <c r="F23" s="16" t="s">
        <v>98</v>
      </c>
      <c r="G23" s="16" t="s">
        <v>98</v>
      </c>
      <c r="H23" s="10">
        <v>15</v>
      </c>
      <c r="I23" s="12" t="s">
        <v>99</v>
      </c>
      <c r="J23" s="12" t="s">
        <v>99</v>
      </c>
      <c r="K23" s="12" t="s">
        <v>99</v>
      </c>
      <c r="L23" s="12" t="s">
        <v>99</v>
      </c>
      <c r="M23" s="12">
        <v>7</v>
      </c>
      <c r="N23" s="14" t="s">
        <v>98</v>
      </c>
      <c r="O23" s="14" t="s">
        <v>98</v>
      </c>
      <c r="P23" s="14" t="s">
        <v>98</v>
      </c>
      <c r="Q23" s="14" t="s">
        <v>98</v>
      </c>
      <c r="R23" s="14">
        <v>15</v>
      </c>
      <c r="S23" s="9" t="s">
        <v>98</v>
      </c>
      <c r="T23" s="9" t="s">
        <v>98</v>
      </c>
      <c r="U23" s="9" t="s">
        <v>98</v>
      </c>
      <c r="V23" s="9" t="s">
        <v>98</v>
      </c>
      <c r="W23" s="9" t="s">
        <v>98</v>
      </c>
      <c r="X23" s="9" t="s">
        <v>98</v>
      </c>
      <c r="Y23" s="9">
        <v>189</v>
      </c>
      <c r="Z23" s="9">
        <v>15</v>
      </c>
      <c r="AA23" s="1">
        <v>3.1</v>
      </c>
      <c r="AB23" s="1">
        <v>0.35499999999999998</v>
      </c>
      <c r="AC23" s="1">
        <v>2.1</v>
      </c>
      <c r="AD23" s="1">
        <v>2.2000000000000002</v>
      </c>
      <c r="AE23" s="1">
        <v>13.8</v>
      </c>
      <c r="AF23" s="1">
        <v>2.04</v>
      </c>
      <c r="AG23" s="1">
        <v>114</v>
      </c>
      <c r="AH23" s="1">
        <v>0.05</v>
      </c>
      <c r="AI23" s="13" t="s">
        <v>99</v>
      </c>
      <c r="AJ23" s="13" t="s">
        <v>99</v>
      </c>
      <c r="AK23" s="13" t="s">
        <v>99</v>
      </c>
      <c r="AL23" s="13" t="s">
        <v>99</v>
      </c>
      <c r="AM23" s="13">
        <v>14</v>
      </c>
      <c r="AN23" s="13" t="s">
        <v>99</v>
      </c>
      <c r="AO23" s="13">
        <v>116</v>
      </c>
      <c r="AP23" s="13">
        <v>7</v>
      </c>
      <c r="AQ23" s="13" t="s">
        <v>99</v>
      </c>
      <c r="AR23" s="13" t="s">
        <v>99</v>
      </c>
      <c r="AS23" s="1">
        <v>14</v>
      </c>
      <c r="AT23" s="1" t="s">
        <v>99</v>
      </c>
      <c r="AU23" s="13" t="s">
        <v>99</v>
      </c>
      <c r="AV23" s="13">
        <v>7</v>
      </c>
      <c r="AW23" s="94">
        <v>7</v>
      </c>
      <c r="AX23" s="108" t="s">
        <v>99</v>
      </c>
      <c r="AY23" s="13" t="s">
        <v>99</v>
      </c>
      <c r="AZ23" s="13" t="s">
        <v>99</v>
      </c>
      <c r="BA23" s="13" t="s">
        <v>99</v>
      </c>
      <c r="BB23" s="9">
        <v>13</v>
      </c>
      <c r="BC23" s="13" t="s">
        <v>99</v>
      </c>
      <c r="BD23" s="13" t="s">
        <v>99</v>
      </c>
      <c r="BE23" s="103">
        <v>15</v>
      </c>
      <c r="BF23" s="96"/>
    </row>
    <row r="24" spans="1:58" x14ac:dyDescent="0.25">
      <c r="A24" s="9" t="s">
        <v>100</v>
      </c>
      <c r="B24" s="84"/>
      <c r="C24" s="16" t="s">
        <v>41</v>
      </c>
      <c r="D24" s="16" t="s">
        <v>41</v>
      </c>
      <c r="E24" s="16" t="s">
        <v>41</v>
      </c>
      <c r="F24" s="16" t="s">
        <v>41</v>
      </c>
      <c r="G24" s="16" t="s">
        <v>41</v>
      </c>
      <c r="H24" s="10">
        <v>30</v>
      </c>
      <c r="I24" s="21" t="s">
        <v>36</v>
      </c>
      <c r="J24" s="21" t="s">
        <v>36</v>
      </c>
      <c r="K24" s="21" t="s">
        <v>36</v>
      </c>
      <c r="L24" s="21" t="s">
        <v>36</v>
      </c>
      <c r="M24" s="21" t="s">
        <v>36</v>
      </c>
      <c r="N24" s="14" t="s">
        <v>41</v>
      </c>
      <c r="O24" s="14" t="s">
        <v>41</v>
      </c>
      <c r="P24" s="14" t="s">
        <v>41</v>
      </c>
      <c r="Q24" s="14" t="s">
        <v>41</v>
      </c>
      <c r="R24" s="14">
        <v>30</v>
      </c>
      <c r="S24" s="9" t="s">
        <v>41</v>
      </c>
      <c r="T24" s="9" t="s">
        <v>41</v>
      </c>
      <c r="U24" s="9" t="s">
        <v>41</v>
      </c>
      <c r="V24" s="9" t="s">
        <v>41</v>
      </c>
      <c r="W24" s="9" t="s">
        <v>41</v>
      </c>
      <c r="X24" s="9" t="s">
        <v>41</v>
      </c>
      <c r="Y24" s="9" t="s">
        <v>41</v>
      </c>
      <c r="Z24" s="9">
        <v>30</v>
      </c>
      <c r="AA24" s="1" t="s">
        <v>46</v>
      </c>
      <c r="AB24" s="1" t="s">
        <v>78</v>
      </c>
      <c r="AC24" s="1" t="s">
        <v>46</v>
      </c>
      <c r="AD24" s="1" t="s">
        <v>78</v>
      </c>
      <c r="AE24" s="1" t="s">
        <v>79</v>
      </c>
      <c r="AF24" s="1" t="s">
        <v>79</v>
      </c>
      <c r="AG24" s="1" t="s">
        <v>80</v>
      </c>
      <c r="AH24" s="1">
        <v>0.5</v>
      </c>
      <c r="AI24" s="13" t="s">
        <v>69</v>
      </c>
      <c r="AJ24" s="13" t="s">
        <v>69</v>
      </c>
      <c r="AK24" s="13" t="s">
        <v>69</v>
      </c>
      <c r="AL24" s="13" t="s">
        <v>69</v>
      </c>
      <c r="AM24" s="13" t="s">
        <v>69</v>
      </c>
      <c r="AN24" s="13" t="s">
        <v>69</v>
      </c>
      <c r="AO24" s="13" t="s">
        <v>69</v>
      </c>
      <c r="AP24" s="13">
        <v>6</v>
      </c>
      <c r="AQ24" s="13" t="s">
        <v>69</v>
      </c>
      <c r="AR24" s="13" t="s">
        <v>69</v>
      </c>
      <c r="AS24" s="1" t="s">
        <v>69</v>
      </c>
      <c r="AT24" s="1" t="s">
        <v>69</v>
      </c>
      <c r="AU24" s="13" t="s">
        <v>69</v>
      </c>
      <c r="AV24" s="13">
        <v>10</v>
      </c>
      <c r="AW24" s="94">
        <v>6</v>
      </c>
      <c r="AX24" s="106" t="s">
        <v>69</v>
      </c>
      <c r="AY24" s="1" t="s">
        <v>69</v>
      </c>
      <c r="AZ24" s="1" t="s">
        <v>69</v>
      </c>
      <c r="BA24" s="1" t="s">
        <v>69</v>
      </c>
      <c r="BB24" s="1" t="s">
        <v>69</v>
      </c>
      <c r="BC24" s="1" t="s">
        <v>69</v>
      </c>
      <c r="BD24" s="1" t="s">
        <v>69</v>
      </c>
      <c r="BE24" s="103">
        <v>30</v>
      </c>
      <c r="BF24" s="96"/>
    </row>
    <row r="25" spans="1:58" x14ac:dyDescent="0.25">
      <c r="A25" s="9" t="s">
        <v>101</v>
      </c>
      <c r="B25" s="84"/>
      <c r="C25" s="16">
        <v>500</v>
      </c>
      <c r="D25" s="16">
        <v>1000</v>
      </c>
      <c r="E25" s="16" t="s">
        <v>102</v>
      </c>
      <c r="F25" s="16" t="s">
        <v>102</v>
      </c>
      <c r="G25" s="16">
        <v>300</v>
      </c>
      <c r="H25" s="10">
        <v>300</v>
      </c>
      <c r="I25" s="12" t="s">
        <v>103</v>
      </c>
      <c r="J25" s="12" t="s">
        <v>103</v>
      </c>
      <c r="K25" s="12" t="s">
        <v>103</v>
      </c>
      <c r="L25" s="12" t="s">
        <v>103</v>
      </c>
      <c r="M25" s="12">
        <v>5000</v>
      </c>
      <c r="N25" s="14" t="s">
        <v>104</v>
      </c>
      <c r="O25" s="14" t="s">
        <v>104</v>
      </c>
      <c r="P25" s="14">
        <v>1500</v>
      </c>
      <c r="Q25" s="14">
        <v>2000</v>
      </c>
      <c r="R25" s="14">
        <v>1300</v>
      </c>
      <c r="S25" s="17">
        <v>1000</v>
      </c>
      <c r="T25" s="17">
        <v>1500</v>
      </c>
      <c r="U25" s="17">
        <v>1500</v>
      </c>
      <c r="V25" s="17">
        <v>1700</v>
      </c>
      <c r="W25" s="17">
        <v>1400</v>
      </c>
      <c r="X25" s="17">
        <v>1600</v>
      </c>
      <c r="Y25" s="17">
        <v>5400</v>
      </c>
      <c r="Z25" s="9">
        <v>300</v>
      </c>
      <c r="AA25" s="1" t="s">
        <v>105</v>
      </c>
      <c r="AB25" s="1" t="s">
        <v>105</v>
      </c>
      <c r="AC25" s="1" t="s">
        <v>105</v>
      </c>
      <c r="AD25" s="1" t="s">
        <v>105</v>
      </c>
      <c r="AE25" s="1" t="s">
        <v>105</v>
      </c>
      <c r="AF25" s="1" t="s">
        <v>37</v>
      </c>
      <c r="AG25" s="1" t="s">
        <v>105</v>
      </c>
      <c r="AH25" s="22"/>
      <c r="AI25" s="13" t="s">
        <v>106</v>
      </c>
      <c r="AJ25" s="13" t="s">
        <v>106</v>
      </c>
      <c r="AK25" s="13" t="s">
        <v>106</v>
      </c>
      <c r="AL25" s="13" t="s">
        <v>106</v>
      </c>
      <c r="AM25" s="13" t="s">
        <v>106</v>
      </c>
      <c r="AN25" s="13" t="s">
        <v>106</v>
      </c>
      <c r="AO25" s="13" t="s">
        <v>106</v>
      </c>
      <c r="AP25" s="19">
        <v>5000</v>
      </c>
      <c r="AQ25" s="13" t="s">
        <v>106</v>
      </c>
      <c r="AR25" s="13" t="s">
        <v>106</v>
      </c>
      <c r="AS25" s="1" t="s">
        <v>106</v>
      </c>
      <c r="AT25" s="1" t="s">
        <v>106</v>
      </c>
      <c r="AU25" s="13" t="s">
        <v>106</v>
      </c>
      <c r="AV25" s="19">
        <v>25000</v>
      </c>
      <c r="AW25" s="95">
        <v>5000</v>
      </c>
      <c r="AX25" s="106" t="s">
        <v>106</v>
      </c>
      <c r="AY25" s="1" t="s">
        <v>106</v>
      </c>
      <c r="AZ25" s="1" t="s">
        <v>106</v>
      </c>
      <c r="BA25" s="1" t="s">
        <v>106</v>
      </c>
      <c r="BB25" s="1" t="s">
        <v>106</v>
      </c>
      <c r="BC25" s="1" t="s">
        <v>106</v>
      </c>
      <c r="BD25" s="1" t="s">
        <v>106</v>
      </c>
      <c r="BE25" s="103">
        <v>300</v>
      </c>
      <c r="BF25" s="96"/>
    </row>
    <row r="26" spans="1:58" x14ac:dyDescent="0.25">
      <c r="A26" s="9" t="s">
        <v>107</v>
      </c>
      <c r="B26" s="84"/>
      <c r="C26" s="16">
        <v>341</v>
      </c>
      <c r="D26" s="16">
        <v>4470</v>
      </c>
      <c r="E26" s="16" t="s">
        <v>108</v>
      </c>
      <c r="F26" s="16" t="s">
        <v>108</v>
      </c>
      <c r="G26" s="16" t="s">
        <v>108</v>
      </c>
      <c r="H26" s="11">
        <v>100</v>
      </c>
      <c r="I26" s="12" t="s">
        <v>65</v>
      </c>
      <c r="J26" s="12" t="s">
        <v>65</v>
      </c>
      <c r="K26" s="12" t="s">
        <v>65</v>
      </c>
      <c r="L26" s="12" t="s">
        <v>65</v>
      </c>
      <c r="M26" s="12">
        <v>50</v>
      </c>
      <c r="N26" s="14" t="s">
        <v>109</v>
      </c>
      <c r="O26" s="14" t="s">
        <v>109</v>
      </c>
      <c r="P26" s="14" t="s">
        <v>109</v>
      </c>
      <c r="Q26" s="14" t="s">
        <v>109</v>
      </c>
      <c r="R26" s="14">
        <v>20</v>
      </c>
      <c r="S26" s="9" t="s">
        <v>109</v>
      </c>
      <c r="T26" s="9" t="s">
        <v>109</v>
      </c>
      <c r="U26" s="9" t="s">
        <v>109</v>
      </c>
      <c r="V26" s="9" t="s">
        <v>109</v>
      </c>
      <c r="W26" s="9" t="s">
        <v>109</v>
      </c>
      <c r="X26" s="9" t="s">
        <v>109</v>
      </c>
      <c r="Y26" s="9">
        <v>200</v>
      </c>
      <c r="Z26" s="9">
        <v>20</v>
      </c>
      <c r="AA26" s="1" t="s">
        <v>85</v>
      </c>
      <c r="AB26" s="1" t="s">
        <v>85</v>
      </c>
      <c r="AC26" s="1">
        <v>0.28000000000000003</v>
      </c>
      <c r="AD26" s="1" t="s">
        <v>85</v>
      </c>
      <c r="AE26" s="1" t="s">
        <v>85</v>
      </c>
      <c r="AF26" s="1" t="s">
        <v>85</v>
      </c>
      <c r="AG26" s="1" t="s">
        <v>85</v>
      </c>
      <c r="AH26" s="22"/>
      <c r="AI26" s="13" t="s">
        <v>65</v>
      </c>
      <c r="AJ26" s="13" t="s">
        <v>65</v>
      </c>
      <c r="AK26" s="13" t="s">
        <v>108</v>
      </c>
      <c r="AL26" s="13" t="s">
        <v>65</v>
      </c>
      <c r="AM26" s="13" t="s">
        <v>65</v>
      </c>
      <c r="AN26" s="13" t="s">
        <v>65</v>
      </c>
      <c r="AO26" s="13" t="s">
        <v>65</v>
      </c>
      <c r="AP26" s="13">
        <v>50</v>
      </c>
      <c r="AQ26" s="13" t="s">
        <v>65</v>
      </c>
      <c r="AR26" s="19">
        <v>2210</v>
      </c>
      <c r="AS26" s="1" t="s">
        <v>65</v>
      </c>
      <c r="AT26" s="1" t="s">
        <v>65</v>
      </c>
      <c r="AU26" s="13" t="s">
        <v>65</v>
      </c>
      <c r="AV26" s="13" t="s">
        <v>65</v>
      </c>
      <c r="AW26" s="94">
        <v>50</v>
      </c>
      <c r="AX26" s="108">
        <v>50</v>
      </c>
      <c r="AY26" s="13" t="s">
        <v>65</v>
      </c>
      <c r="AZ26" s="13" t="s">
        <v>65</v>
      </c>
      <c r="BA26" s="13" t="s">
        <v>65</v>
      </c>
      <c r="BB26" s="13" t="s">
        <v>65</v>
      </c>
      <c r="BC26" s="13" t="s">
        <v>65</v>
      </c>
      <c r="BD26" s="13" t="s">
        <v>65</v>
      </c>
      <c r="BE26" s="103">
        <v>20</v>
      </c>
      <c r="BF26" s="96"/>
    </row>
    <row r="27" spans="1:58" x14ac:dyDescent="0.25">
      <c r="A27" s="9" t="s">
        <v>110</v>
      </c>
      <c r="B27" s="84"/>
      <c r="C27" s="20" t="s">
        <v>36</v>
      </c>
      <c r="D27" s="20" t="s">
        <v>36</v>
      </c>
      <c r="E27" s="20" t="s">
        <v>36</v>
      </c>
      <c r="F27" s="20" t="s">
        <v>36</v>
      </c>
      <c r="G27" s="20" t="s">
        <v>36</v>
      </c>
      <c r="H27" s="20" t="s">
        <v>36</v>
      </c>
      <c r="I27" s="21" t="s">
        <v>36</v>
      </c>
      <c r="J27" s="21" t="s">
        <v>36</v>
      </c>
      <c r="K27" s="21" t="s">
        <v>36</v>
      </c>
      <c r="L27" s="21" t="s">
        <v>36</v>
      </c>
      <c r="M27" s="21" t="s">
        <v>36</v>
      </c>
      <c r="N27" s="14" t="s">
        <v>111</v>
      </c>
      <c r="O27" s="14" t="s">
        <v>111</v>
      </c>
      <c r="P27" s="14" t="s">
        <v>111</v>
      </c>
      <c r="Q27" s="14" t="s">
        <v>111</v>
      </c>
      <c r="R27" s="14">
        <v>45</v>
      </c>
      <c r="S27" s="9" t="s">
        <v>111</v>
      </c>
      <c r="T27" s="9" t="s">
        <v>111</v>
      </c>
      <c r="U27" s="9" t="s">
        <v>111</v>
      </c>
      <c r="V27" s="9" t="s">
        <v>111</v>
      </c>
      <c r="W27" s="9" t="s">
        <v>111</v>
      </c>
      <c r="X27" s="9" t="s">
        <v>111</v>
      </c>
      <c r="Y27" s="9" t="s">
        <v>111</v>
      </c>
      <c r="Z27" s="9">
        <v>45</v>
      </c>
      <c r="AA27" s="1" t="s">
        <v>44</v>
      </c>
      <c r="AB27" s="1" t="s">
        <v>112</v>
      </c>
      <c r="AC27" s="1" t="s">
        <v>44</v>
      </c>
      <c r="AD27" s="1" t="s">
        <v>56</v>
      </c>
      <c r="AE27" s="1" t="s">
        <v>45</v>
      </c>
      <c r="AF27" s="1" t="s">
        <v>45</v>
      </c>
      <c r="AG27" s="1" t="s">
        <v>46</v>
      </c>
      <c r="AH27" s="1">
        <v>0.1</v>
      </c>
      <c r="AI27" s="13" t="s">
        <v>67</v>
      </c>
      <c r="AJ27" s="13" t="s">
        <v>67</v>
      </c>
      <c r="AK27" s="13" t="s">
        <v>67</v>
      </c>
      <c r="AL27" s="13" t="s">
        <v>67</v>
      </c>
      <c r="AM27" s="13" t="s">
        <v>67</v>
      </c>
      <c r="AN27" s="13" t="s">
        <v>67</v>
      </c>
      <c r="AO27" s="13" t="s">
        <v>67</v>
      </c>
      <c r="AP27" s="13">
        <v>10</v>
      </c>
      <c r="AQ27" s="13" t="s">
        <v>67</v>
      </c>
      <c r="AR27" s="13" t="s">
        <v>67</v>
      </c>
      <c r="AS27" s="1" t="s">
        <v>67</v>
      </c>
      <c r="AT27" s="1" t="s">
        <v>67</v>
      </c>
      <c r="AU27" s="13" t="s">
        <v>67</v>
      </c>
      <c r="AV27" s="13">
        <v>14</v>
      </c>
      <c r="AW27" s="94">
        <v>10</v>
      </c>
      <c r="AX27" s="108" t="s">
        <v>67</v>
      </c>
      <c r="AY27" s="13" t="s">
        <v>67</v>
      </c>
      <c r="AZ27" s="13" t="s">
        <v>67</v>
      </c>
      <c r="BA27" s="13" t="s">
        <v>67</v>
      </c>
      <c r="BB27" s="13" t="s">
        <v>67</v>
      </c>
      <c r="BC27" s="13" t="s">
        <v>67</v>
      </c>
      <c r="BD27" s="13" t="s">
        <v>67</v>
      </c>
      <c r="BE27" s="103">
        <v>45</v>
      </c>
      <c r="BF27" s="96"/>
    </row>
    <row r="28" spans="1:58" x14ac:dyDescent="0.25">
      <c r="A28" s="9" t="s">
        <v>113</v>
      </c>
      <c r="B28" s="84"/>
      <c r="C28" s="16">
        <v>83</v>
      </c>
      <c r="D28" s="16" t="s">
        <v>114</v>
      </c>
      <c r="E28" s="16">
        <v>134</v>
      </c>
      <c r="F28" s="16" t="s">
        <v>114</v>
      </c>
      <c r="G28" s="16">
        <v>89</v>
      </c>
      <c r="H28" s="10">
        <v>21</v>
      </c>
      <c r="I28" s="21" t="s">
        <v>36</v>
      </c>
      <c r="J28" s="21" t="s">
        <v>36</v>
      </c>
      <c r="K28" s="21" t="s">
        <v>36</v>
      </c>
      <c r="L28" s="21" t="s">
        <v>36</v>
      </c>
      <c r="M28" s="21" t="s">
        <v>36</v>
      </c>
      <c r="N28" s="14" t="s">
        <v>114</v>
      </c>
      <c r="O28" s="14" t="s">
        <v>114</v>
      </c>
      <c r="P28" s="14" t="s">
        <v>114</v>
      </c>
      <c r="Q28" s="14" t="s">
        <v>114</v>
      </c>
      <c r="R28" s="14">
        <v>21</v>
      </c>
      <c r="S28" s="9" t="s">
        <v>114</v>
      </c>
      <c r="T28" s="9" t="s">
        <v>114</v>
      </c>
      <c r="U28" s="9" t="s">
        <v>114</v>
      </c>
      <c r="V28" s="9" t="s">
        <v>114</v>
      </c>
      <c r="W28" s="9" t="s">
        <v>114</v>
      </c>
      <c r="X28" s="9" t="s">
        <v>114</v>
      </c>
      <c r="Y28" s="9" t="s">
        <v>114</v>
      </c>
      <c r="Z28" s="9">
        <v>21</v>
      </c>
      <c r="AA28" s="1" t="s">
        <v>115</v>
      </c>
      <c r="AB28" s="1" t="s">
        <v>66</v>
      </c>
      <c r="AC28" s="1" t="s">
        <v>115</v>
      </c>
      <c r="AD28" s="1" t="s">
        <v>66</v>
      </c>
      <c r="AE28" s="1" t="s">
        <v>55</v>
      </c>
      <c r="AF28" s="1" t="s">
        <v>55</v>
      </c>
      <c r="AG28" s="1" t="s">
        <v>45</v>
      </c>
      <c r="AH28" s="1">
        <v>0.01</v>
      </c>
      <c r="AI28" s="13" t="s">
        <v>69</v>
      </c>
      <c r="AJ28" s="13" t="s">
        <v>69</v>
      </c>
      <c r="AK28" s="13" t="s">
        <v>69</v>
      </c>
      <c r="AL28" s="13" t="s">
        <v>69</v>
      </c>
      <c r="AM28" s="13" t="s">
        <v>69</v>
      </c>
      <c r="AN28" s="13" t="s">
        <v>69</v>
      </c>
      <c r="AO28" s="13" t="s">
        <v>69</v>
      </c>
      <c r="AP28" s="13">
        <v>6</v>
      </c>
      <c r="AQ28" s="13" t="s">
        <v>69</v>
      </c>
      <c r="AR28" s="13" t="s">
        <v>69</v>
      </c>
      <c r="AS28" s="1" t="s">
        <v>69</v>
      </c>
      <c r="AT28" s="1" t="s">
        <v>69</v>
      </c>
      <c r="AU28" s="13" t="s">
        <v>69</v>
      </c>
      <c r="AV28" s="19">
        <v>1750008</v>
      </c>
      <c r="AW28" s="94">
        <v>6</v>
      </c>
      <c r="AX28" s="106" t="s">
        <v>69</v>
      </c>
      <c r="AY28" s="1" t="s">
        <v>69</v>
      </c>
      <c r="AZ28" s="1" t="s">
        <v>69</v>
      </c>
      <c r="BA28" s="1" t="s">
        <v>69</v>
      </c>
      <c r="BB28" s="1" t="s">
        <v>69</v>
      </c>
      <c r="BC28" s="1" t="s">
        <v>69</v>
      </c>
      <c r="BD28" s="1" t="s">
        <v>69</v>
      </c>
      <c r="BE28" s="103">
        <v>21</v>
      </c>
      <c r="BF28" s="96"/>
    </row>
    <row r="29" spans="1:58" x14ac:dyDescent="0.25">
      <c r="A29" s="9" t="s">
        <v>116</v>
      </c>
      <c r="B29" s="84"/>
      <c r="C29" s="11" t="s">
        <v>117</v>
      </c>
      <c r="D29" s="11" t="s">
        <v>117</v>
      </c>
      <c r="E29" s="11" t="s">
        <v>117</v>
      </c>
      <c r="F29" s="11" t="s">
        <v>117</v>
      </c>
      <c r="G29" s="11" t="s">
        <v>117</v>
      </c>
      <c r="H29" s="10">
        <v>84</v>
      </c>
      <c r="I29" s="12" t="s">
        <v>118</v>
      </c>
      <c r="J29" s="12" t="s">
        <v>118</v>
      </c>
      <c r="K29" s="12" t="s">
        <v>118</v>
      </c>
      <c r="L29" s="12" t="s">
        <v>118</v>
      </c>
      <c r="M29" s="12">
        <v>14</v>
      </c>
      <c r="N29" s="14" t="s">
        <v>117</v>
      </c>
      <c r="O29" s="14" t="s">
        <v>117</v>
      </c>
      <c r="P29" s="14" t="s">
        <v>117</v>
      </c>
      <c r="Q29" s="14" t="s">
        <v>117</v>
      </c>
      <c r="R29" s="14">
        <v>84</v>
      </c>
      <c r="S29" s="9" t="s">
        <v>117</v>
      </c>
      <c r="T29" s="9" t="s">
        <v>117</v>
      </c>
      <c r="U29" s="9" t="s">
        <v>117</v>
      </c>
      <c r="V29" s="9" t="s">
        <v>117</v>
      </c>
      <c r="W29" s="9" t="s">
        <v>117</v>
      </c>
      <c r="X29" s="9" t="s">
        <v>117</v>
      </c>
      <c r="Y29" s="9" t="s">
        <v>117</v>
      </c>
      <c r="Z29" s="9">
        <v>84</v>
      </c>
      <c r="AA29" s="1" t="s">
        <v>45</v>
      </c>
      <c r="AB29" s="1">
        <v>6.6000000000000003E-2</v>
      </c>
      <c r="AC29" s="1" t="s">
        <v>45</v>
      </c>
      <c r="AD29" s="1">
        <v>5.8999999999999997E-2</v>
      </c>
      <c r="AE29" s="1" t="s">
        <v>63</v>
      </c>
      <c r="AF29" s="1" t="s">
        <v>63</v>
      </c>
      <c r="AG29" s="1" t="s">
        <v>79</v>
      </c>
      <c r="AH29" s="1">
        <v>0.05</v>
      </c>
      <c r="AI29" s="13" t="s">
        <v>118</v>
      </c>
      <c r="AJ29" s="13" t="s">
        <v>118</v>
      </c>
      <c r="AK29" s="13" t="s">
        <v>118</v>
      </c>
      <c r="AL29" s="13" t="s">
        <v>118</v>
      </c>
      <c r="AM29" s="13" t="s">
        <v>118</v>
      </c>
      <c r="AN29" s="13" t="s">
        <v>118</v>
      </c>
      <c r="AO29" s="13" t="s">
        <v>118</v>
      </c>
      <c r="AP29" s="13">
        <v>14</v>
      </c>
      <c r="AQ29" s="13" t="s">
        <v>118</v>
      </c>
      <c r="AR29" s="13" t="s">
        <v>118</v>
      </c>
      <c r="AS29" s="1" t="s">
        <v>118</v>
      </c>
      <c r="AT29" s="1" t="s">
        <v>118</v>
      </c>
      <c r="AU29" s="13" t="s">
        <v>118</v>
      </c>
      <c r="AV29" s="13" t="s">
        <v>118</v>
      </c>
      <c r="AW29" s="94">
        <v>14</v>
      </c>
      <c r="AX29" s="108" t="s">
        <v>118</v>
      </c>
      <c r="AY29" s="13" t="s">
        <v>118</v>
      </c>
      <c r="AZ29" s="13" t="s">
        <v>118</v>
      </c>
      <c r="BA29" s="13" t="s">
        <v>118</v>
      </c>
      <c r="BB29" s="13" t="s">
        <v>118</v>
      </c>
      <c r="BC29" s="13" t="s">
        <v>118</v>
      </c>
      <c r="BD29" s="13" t="s">
        <v>118</v>
      </c>
      <c r="BE29" s="103">
        <v>84</v>
      </c>
      <c r="BF29" s="96"/>
    </row>
    <row r="30" spans="1:58" x14ac:dyDescent="0.25">
      <c r="A30" s="9" t="s">
        <v>119</v>
      </c>
      <c r="B30" s="84"/>
      <c r="C30" s="16" t="s">
        <v>120</v>
      </c>
      <c r="D30" s="16" t="s">
        <v>120</v>
      </c>
      <c r="E30" s="16" t="s">
        <v>120</v>
      </c>
      <c r="F30" s="16" t="s">
        <v>120</v>
      </c>
      <c r="G30" s="16" t="s">
        <v>120</v>
      </c>
      <c r="H30" s="10">
        <v>150</v>
      </c>
      <c r="I30" s="13">
        <v>350</v>
      </c>
      <c r="J30" s="12" t="s">
        <v>121</v>
      </c>
      <c r="K30" s="12" t="s">
        <v>85</v>
      </c>
      <c r="L30" s="12" t="s">
        <v>65</v>
      </c>
      <c r="M30" s="12">
        <v>50</v>
      </c>
      <c r="N30" s="14" t="s">
        <v>120</v>
      </c>
      <c r="O30" s="14" t="s">
        <v>120</v>
      </c>
      <c r="P30" s="14" t="s">
        <v>120</v>
      </c>
      <c r="Q30" s="14" t="s">
        <v>120</v>
      </c>
      <c r="R30" s="14">
        <v>150</v>
      </c>
      <c r="S30" s="9" t="s">
        <v>120</v>
      </c>
      <c r="T30" s="9" t="s">
        <v>120</v>
      </c>
      <c r="U30" s="9" t="s">
        <v>120</v>
      </c>
      <c r="V30" s="9" t="s">
        <v>120</v>
      </c>
      <c r="W30" s="9" t="s">
        <v>120</v>
      </c>
      <c r="X30" s="9" t="s">
        <v>120</v>
      </c>
      <c r="Y30" s="9" t="s">
        <v>120</v>
      </c>
      <c r="Z30" s="9">
        <v>150</v>
      </c>
      <c r="AA30" s="1" t="s">
        <v>45</v>
      </c>
      <c r="AB30" s="1">
        <v>9.4E-2</v>
      </c>
      <c r="AC30" s="1" t="s">
        <v>45</v>
      </c>
      <c r="AD30" s="1">
        <v>0.60099999999999998</v>
      </c>
      <c r="AE30" s="1">
        <v>2.2000000000000002</v>
      </c>
      <c r="AF30" s="1" t="s">
        <v>63</v>
      </c>
      <c r="AG30" s="1" t="s">
        <v>79</v>
      </c>
      <c r="AH30" s="1">
        <v>0.05</v>
      </c>
      <c r="AI30" s="13" t="s">
        <v>65</v>
      </c>
      <c r="AJ30" s="13" t="s">
        <v>65</v>
      </c>
      <c r="AK30" s="13" t="s">
        <v>65</v>
      </c>
      <c r="AL30" s="13" t="s">
        <v>65</v>
      </c>
      <c r="AM30" s="13" t="s">
        <v>65</v>
      </c>
      <c r="AN30" s="13" t="s">
        <v>65</v>
      </c>
      <c r="AO30" s="13" t="s">
        <v>65</v>
      </c>
      <c r="AP30" s="13" t="s">
        <v>122</v>
      </c>
      <c r="AQ30" s="13" t="s">
        <v>65</v>
      </c>
      <c r="AR30" s="13" t="s">
        <v>65</v>
      </c>
      <c r="AS30" s="1" t="s">
        <v>65</v>
      </c>
      <c r="AT30" s="1" t="s">
        <v>65</v>
      </c>
      <c r="AU30" s="13" t="s">
        <v>65</v>
      </c>
      <c r="AV30" s="13" t="s">
        <v>65</v>
      </c>
      <c r="AW30" s="94">
        <v>50</v>
      </c>
      <c r="AX30" s="106" t="s">
        <v>65</v>
      </c>
      <c r="AY30" s="1" t="s">
        <v>65</v>
      </c>
      <c r="AZ30" s="1" t="s">
        <v>65</v>
      </c>
      <c r="BA30" s="1" t="s">
        <v>65</v>
      </c>
      <c r="BB30" s="1" t="s">
        <v>65</v>
      </c>
      <c r="BC30" s="1" t="s">
        <v>65</v>
      </c>
      <c r="BD30" s="1" t="s">
        <v>65</v>
      </c>
      <c r="BE30" s="103">
        <v>150</v>
      </c>
      <c r="BF30" s="96"/>
    </row>
    <row r="31" spans="1:58" x14ac:dyDescent="0.25">
      <c r="A31" s="9" t="s">
        <v>123</v>
      </c>
      <c r="B31" s="84"/>
      <c r="C31" s="16" t="s">
        <v>124</v>
      </c>
      <c r="D31" s="16" t="s">
        <v>124</v>
      </c>
      <c r="E31" s="16" t="s">
        <v>124</v>
      </c>
      <c r="F31" s="16" t="s">
        <v>124</v>
      </c>
      <c r="G31" s="16" t="s">
        <v>124</v>
      </c>
      <c r="H31" s="10">
        <v>450</v>
      </c>
      <c r="I31" s="21" t="s">
        <v>36</v>
      </c>
      <c r="J31" s="21" t="s">
        <v>36</v>
      </c>
      <c r="K31" s="21" t="s">
        <v>36</v>
      </c>
      <c r="L31" s="21" t="s">
        <v>36</v>
      </c>
      <c r="M31" s="21" t="s">
        <v>36</v>
      </c>
      <c r="N31" s="14" t="s">
        <v>124</v>
      </c>
      <c r="O31" s="14" t="s">
        <v>124</v>
      </c>
      <c r="P31" s="14" t="s">
        <v>124</v>
      </c>
      <c r="Q31" s="14" t="s">
        <v>124</v>
      </c>
      <c r="R31" s="14">
        <v>450</v>
      </c>
      <c r="S31" s="9" t="s">
        <v>124</v>
      </c>
      <c r="T31" s="9" t="s">
        <v>124</v>
      </c>
      <c r="U31" s="9" t="s">
        <v>124</v>
      </c>
      <c r="V31" s="9" t="s">
        <v>124</v>
      </c>
      <c r="W31" s="9" t="s">
        <v>124</v>
      </c>
      <c r="X31" s="9" t="s">
        <v>124</v>
      </c>
      <c r="Y31" s="17">
        <v>1380</v>
      </c>
      <c r="Z31" s="9">
        <v>450</v>
      </c>
      <c r="AA31" s="1">
        <v>1.61</v>
      </c>
      <c r="AB31" s="1">
        <v>0.23100000000000001</v>
      </c>
      <c r="AC31" s="1">
        <v>1.1000000000000001</v>
      </c>
      <c r="AD31" s="1">
        <v>1.21</v>
      </c>
      <c r="AE31" s="1">
        <v>3.26</v>
      </c>
      <c r="AF31" s="1">
        <v>3.06</v>
      </c>
      <c r="AG31" s="1" t="s">
        <v>45</v>
      </c>
      <c r="AH31" s="1">
        <v>0.01</v>
      </c>
      <c r="AI31" s="13" t="s">
        <v>36</v>
      </c>
      <c r="AJ31" s="13" t="s">
        <v>36</v>
      </c>
      <c r="AK31" s="13" t="s">
        <v>36</v>
      </c>
      <c r="AL31" s="13" t="s">
        <v>36</v>
      </c>
      <c r="AM31" s="13" t="s">
        <v>36</v>
      </c>
      <c r="AN31" s="13" t="s">
        <v>36</v>
      </c>
      <c r="AO31" s="13" t="s">
        <v>36</v>
      </c>
      <c r="AP31" s="13" t="s">
        <v>36</v>
      </c>
      <c r="AQ31" s="13" t="s">
        <v>36</v>
      </c>
      <c r="AR31" s="13" t="s">
        <v>67</v>
      </c>
      <c r="AS31" s="1" t="s">
        <v>67</v>
      </c>
      <c r="AT31" s="1" t="s">
        <v>67</v>
      </c>
      <c r="AU31" s="13" t="s">
        <v>67</v>
      </c>
      <c r="AV31" s="13" t="s">
        <v>67</v>
      </c>
      <c r="AW31" s="94" t="s">
        <v>36</v>
      </c>
      <c r="AX31" s="106" t="s">
        <v>67</v>
      </c>
      <c r="AY31" s="1" t="s">
        <v>67</v>
      </c>
      <c r="AZ31" s="1" t="s">
        <v>67</v>
      </c>
      <c r="BA31" s="1" t="s">
        <v>67</v>
      </c>
      <c r="BB31" s="1" t="s">
        <v>67</v>
      </c>
      <c r="BC31" s="1" t="s">
        <v>67</v>
      </c>
      <c r="BD31" s="1" t="s">
        <v>67</v>
      </c>
      <c r="BE31" s="103">
        <v>450</v>
      </c>
      <c r="BF31" s="96"/>
    </row>
    <row r="32" spans="1:58" ht="15.75" thickBot="1" x14ac:dyDescent="0.3">
      <c r="A32" s="9" t="s">
        <v>125</v>
      </c>
      <c r="B32" s="84"/>
      <c r="C32" s="16">
        <v>14</v>
      </c>
      <c r="D32" s="16">
        <v>18</v>
      </c>
      <c r="E32" s="16" t="s">
        <v>54</v>
      </c>
      <c r="F32" s="16" t="s">
        <v>54</v>
      </c>
      <c r="G32" s="16" t="s">
        <v>54</v>
      </c>
      <c r="H32" s="10">
        <v>9</v>
      </c>
      <c r="I32" s="21" t="s">
        <v>36</v>
      </c>
      <c r="J32" s="21" t="s">
        <v>36</v>
      </c>
      <c r="K32" s="21" t="s">
        <v>36</v>
      </c>
      <c r="L32" s="21" t="s">
        <v>36</v>
      </c>
      <c r="M32" s="21" t="s">
        <v>36</v>
      </c>
      <c r="N32" s="14" t="s">
        <v>54</v>
      </c>
      <c r="O32" s="14" t="s">
        <v>54</v>
      </c>
      <c r="P32" s="14" t="s">
        <v>54</v>
      </c>
      <c r="Q32" s="14" t="s">
        <v>54</v>
      </c>
      <c r="R32" s="14">
        <v>9</v>
      </c>
      <c r="S32" s="9" t="s">
        <v>54</v>
      </c>
      <c r="T32" s="9" t="s">
        <v>54</v>
      </c>
      <c r="U32" s="9" t="s">
        <v>54</v>
      </c>
      <c r="V32" s="9" t="s">
        <v>54</v>
      </c>
      <c r="W32" s="9" t="s">
        <v>54</v>
      </c>
      <c r="X32" s="9" t="s">
        <v>54</v>
      </c>
      <c r="Y32" s="9" t="s">
        <v>54</v>
      </c>
      <c r="Z32" s="9">
        <v>9</v>
      </c>
      <c r="AA32" s="1" t="s">
        <v>46</v>
      </c>
      <c r="AB32" s="1" t="s">
        <v>78</v>
      </c>
      <c r="AC32" s="1" t="s">
        <v>46</v>
      </c>
      <c r="AD32" s="1">
        <v>10.8</v>
      </c>
      <c r="AE32" s="1" t="s">
        <v>79</v>
      </c>
      <c r="AF32" s="1">
        <v>5.3</v>
      </c>
      <c r="AG32" s="1" t="s">
        <v>80</v>
      </c>
      <c r="AH32" s="1">
        <v>0.5</v>
      </c>
      <c r="AI32" s="13" t="s">
        <v>98</v>
      </c>
      <c r="AJ32" s="13" t="s">
        <v>98</v>
      </c>
      <c r="AK32" s="13" t="s">
        <v>98</v>
      </c>
      <c r="AL32" s="13" t="s">
        <v>98</v>
      </c>
      <c r="AM32" s="13" t="s">
        <v>98</v>
      </c>
      <c r="AN32" s="13" t="s">
        <v>98</v>
      </c>
      <c r="AO32" s="13" t="s">
        <v>98</v>
      </c>
      <c r="AP32" s="13">
        <v>0.5</v>
      </c>
      <c r="AQ32" s="13" t="s">
        <v>98</v>
      </c>
      <c r="AR32" s="13" t="s">
        <v>98</v>
      </c>
      <c r="AS32" s="1" t="s">
        <v>98</v>
      </c>
      <c r="AT32" s="1" t="s">
        <v>98</v>
      </c>
      <c r="AU32" s="13" t="s">
        <v>98</v>
      </c>
      <c r="AV32" s="13" t="s">
        <v>98</v>
      </c>
      <c r="AW32" s="94">
        <v>15</v>
      </c>
      <c r="AX32" s="109" t="s">
        <v>98</v>
      </c>
      <c r="AY32" s="110" t="s">
        <v>98</v>
      </c>
      <c r="AZ32" s="110" t="s">
        <v>98</v>
      </c>
      <c r="BA32" s="110" t="s">
        <v>98</v>
      </c>
      <c r="BB32" s="110" t="s">
        <v>98</v>
      </c>
      <c r="BC32" s="110" t="s">
        <v>98</v>
      </c>
      <c r="BD32" s="110" t="s">
        <v>98</v>
      </c>
      <c r="BE32" s="111">
        <v>9</v>
      </c>
      <c r="BF32" s="96"/>
    </row>
    <row r="33" spans="1:57" x14ac:dyDescent="0.25">
      <c r="AX33" s="97"/>
      <c r="AY33" s="97"/>
      <c r="AZ33" s="97"/>
      <c r="BA33" s="97"/>
      <c r="BB33" s="97"/>
      <c r="BC33" s="97"/>
      <c r="BD33" s="97"/>
      <c r="BE33" s="97"/>
    </row>
    <row r="36" spans="1:57" x14ac:dyDescent="0.25">
      <c r="A36" s="23" t="s">
        <v>126</v>
      </c>
      <c r="C36" s="23"/>
    </row>
    <row r="37" spans="1:57" x14ac:dyDescent="0.25">
      <c r="A37" s="23" t="s">
        <v>127</v>
      </c>
      <c r="C37" s="23"/>
    </row>
    <row r="38" spans="1:57" ht="33.75" x14ac:dyDescent="0.25">
      <c r="A38" s="24" t="s">
        <v>128</v>
      </c>
    </row>
  </sheetData>
  <mergeCells count="9">
    <mergeCell ref="AX1:BE1"/>
    <mergeCell ref="AQ1:AW1"/>
    <mergeCell ref="B4:B32"/>
    <mergeCell ref="C1:H1"/>
    <mergeCell ref="I1:L1"/>
    <mergeCell ref="N1:R1"/>
    <mergeCell ref="S1:Z1"/>
    <mergeCell ref="AA1:AH1"/>
    <mergeCell ref="AI1:A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5F3B-E9C7-48AD-AD63-8D80C7CD4E8B}">
  <dimension ref="A1:L18"/>
  <sheetViews>
    <sheetView topLeftCell="A4" workbookViewId="0">
      <selection activeCell="L12" sqref="L12:L18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19.7109375" style="25" customWidth="1"/>
    <col min="6" max="7" width="14.5703125" style="25" customWidth="1"/>
    <col min="8" max="8" width="11.28515625" style="25" customWidth="1"/>
    <col min="9" max="11" width="11.42578125" style="25"/>
    <col min="12" max="12" width="18" style="25" customWidth="1"/>
    <col min="13" max="16384" width="11.42578125" style="25"/>
  </cols>
  <sheetData>
    <row r="1" spans="1:12" ht="24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24" customHeight="1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142</v>
      </c>
      <c r="C3" s="49">
        <f>AVERAGE(E3:K3)</f>
        <v>12468</v>
      </c>
      <c r="D3" s="50">
        <f>MAX(E3:K3)</f>
        <v>12468</v>
      </c>
      <c r="E3" s="43">
        <v>12468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21296</v>
      </c>
      <c r="D4" s="50">
        <f t="shared" ref="D4:D18" si="1">MAX(E4:K4)</f>
        <v>21296</v>
      </c>
      <c r="E4" s="52">
        <v>21296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727</v>
      </c>
      <c r="D5" s="50">
        <f t="shared" si="1"/>
        <v>727</v>
      </c>
      <c r="E5" s="38">
        <v>727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1585</v>
      </c>
      <c r="D6" s="50">
        <f t="shared" si="1"/>
        <v>1585</v>
      </c>
      <c r="E6" s="38">
        <v>1585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100239</v>
      </c>
      <c r="D7" s="50">
        <f t="shared" si="1"/>
        <v>100239</v>
      </c>
      <c r="E7" s="38">
        <v>100239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18048993.399999999</v>
      </c>
      <c r="D12" s="50">
        <f t="shared" si="1"/>
        <v>89955000</v>
      </c>
      <c r="E12" s="54"/>
      <c r="F12" s="55"/>
      <c r="G12" s="54">
        <v>89955000</v>
      </c>
      <c r="H12" s="37">
        <v>76477</v>
      </c>
      <c r="I12" s="43">
        <v>72100</v>
      </c>
      <c r="J12" s="52">
        <v>67020</v>
      </c>
      <c r="K12" s="52">
        <v>74370</v>
      </c>
      <c r="L12" s="46">
        <v>92130</v>
      </c>
    </row>
    <row r="13" spans="1:12" ht="15.75" thickBot="1" x14ac:dyDescent="0.3">
      <c r="A13" s="42" t="s">
        <v>20</v>
      </c>
      <c r="B13" s="89"/>
      <c r="C13" s="49">
        <f t="shared" si="0"/>
        <v>395079.75</v>
      </c>
      <c r="D13" s="50">
        <f t="shared" si="1"/>
        <v>1576000</v>
      </c>
      <c r="E13" s="54"/>
      <c r="F13" s="55"/>
      <c r="G13" s="56">
        <v>1576000</v>
      </c>
      <c r="H13" s="55">
        <v>1439</v>
      </c>
      <c r="I13" s="65">
        <v>1200</v>
      </c>
      <c r="J13" s="55">
        <v>1680</v>
      </c>
      <c r="K13" s="55"/>
      <c r="L13" s="46">
        <v>1350</v>
      </c>
    </row>
    <row r="14" spans="1:12" ht="15.75" thickBot="1" x14ac:dyDescent="0.3">
      <c r="A14" s="42" t="s">
        <v>21</v>
      </c>
      <c r="B14" s="89"/>
      <c r="C14" s="49">
        <f t="shared" si="0"/>
        <v>733542.40000000002</v>
      </c>
      <c r="D14" s="50">
        <f t="shared" si="1"/>
        <v>3603000</v>
      </c>
      <c r="E14" s="54"/>
      <c r="F14" s="55"/>
      <c r="G14" s="56">
        <v>3603000</v>
      </c>
      <c r="H14" s="55">
        <v>3182</v>
      </c>
      <c r="I14" s="65">
        <v>3520</v>
      </c>
      <c r="J14" s="55">
        <v>5030</v>
      </c>
      <c r="K14" s="55">
        <v>52980</v>
      </c>
      <c r="L14" s="46">
        <v>3700</v>
      </c>
    </row>
    <row r="15" spans="1:12" ht="15.75" thickBot="1" x14ac:dyDescent="0.3">
      <c r="A15" s="42" t="s">
        <v>22</v>
      </c>
      <c r="B15" s="89"/>
      <c r="C15" s="49">
        <f t="shared" si="0"/>
        <v>9252192.4000000004</v>
      </c>
      <c r="D15" s="50">
        <f t="shared" si="1"/>
        <v>46094000</v>
      </c>
      <c r="E15" s="54"/>
      <c r="F15" s="55"/>
      <c r="G15" s="56">
        <v>46094000</v>
      </c>
      <c r="H15" s="55">
        <v>38842</v>
      </c>
      <c r="I15" s="57">
        <v>48100</v>
      </c>
      <c r="J15" s="56">
        <v>39430</v>
      </c>
      <c r="K15" s="55">
        <v>40590</v>
      </c>
      <c r="L15" s="46">
        <v>52350</v>
      </c>
    </row>
    <row r="16" spans="1:12" ht="15.75" thickBot="1" x14ac:dyDescent="0.3">
      <c r="A16" s="42" t="s">
        <v>24</v>
      </c>
      <c r="B16" s="89"/>
      <c r="C16" s="49">
        <f t="shared" si="0"/>
        <v>69405.75</v>
      </c>
      <c r="D16" s="50">
        <f t="shared" si="1"/>
        <v>83170</v>
      </c>
      <c r="E16" s="54"/>
      <c r="F16" s="55"/>
      <c r="G16" s="55"/>
      <c r="H16" s="55">
        <v>53603</v>
      </c>
      <c r="I16" s="55">
        <v>77300</v>
      </c>
      <c r="J16" s="55">
        <v>63550</v>
      </c>
      <c r="K16" s="55">
        <v>83170</v>
      </c>
      <c r="L16" s="46">
        <v>19930</v>
      </c>
    </row>
    <row r="17" spans="1:12" ht="15.75" thickBot="1" x14ac:dyDescent="0.3">
      <c r="A17" s="42" t="s">
        <v>25</v>
      </c>
      <c r="B17" s="89"/>
      <c r="C17" s="49">
        <f t="shared" si="0"/>
        <v>40366</v>
      </c>
      <c r="D17" s="50">
        <f t="shared" si="1"/>
        <v>54800</v>
      </c>
      <c r="E17" s="54"/>
      <c r="F17" s="55"/>
      <c r="G17" s="55"/>
      <c r="H17" s="55">
        <v>53774</v>
      </c>
      <c r="I17" s="55">
        <v>54800</v>
      </c>
      <c r="J17" s="55">
        <v>47750</v>
      </c>
      <c r="K17" s="55">
        <v>5140</v>
      </c>
      <c r="L17" s="46">
        <v>57600</v>
      </c>
    </row>
    <row r="18" spans="1:12" ht="15.75" thickBot="1" x14ac:dyDescent="0.3">
      <c r="A18" s="42" t="s">
        <v>133</v>
      </c>
      <c r="B18" s="90"/>
      <c r="C18" s="49">
        <f t="shared" si="0"/>
        <v>242527</v>
      </c>
      <c r="D18" s="50">
        <f t="shared" si="1"/>
        <v>338000</v>
      </c>
      <c r="E18" s="54"/>
      <c r="F18" s="55"/>
      <c r="G18" s="55"/>
      <c r="H18" s="55">
        <v>279788</v>
      </c>
      <c r="I18" s="55">
        <v>338000</v>
      </c>
      <c r="J18" s="55">
        <v>294800</v>
      </c>
      <c r="K18" s="55">
        <v>57520</v>
      </c>
      <c r="L18" s="46">
        <v>363840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F5BD-0610-4B1A-AD3E-BB807C492203}">
  <dimension ref="A1:L18"/>
  <sheetViews>
    <sheetView topLeftCell="B1" workbookViewId="0">
      <selection activeCell="M15" sqref="M15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2.140625" style="25" customWidth="1"/>
    <col min="7" max="7" width="13.5703125" style="25" customWidth="1"/>
    <col min="8" max="8" width="11.28515625" style="25" customWidth="1"/>
    <col min="9" max="11" width="11.42578125" style="25"/>
    <col min="12" max="12" width="20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143</v>
      </c>
      <c r="C3" s="49">
        <f>AVERAGE(E3:K3)</f>
        <v>3</v>
      </c>
      <c r="D3" s="50">
        <f>MAX(E3:K3)</f>
        <v>3</v>
      </c>
      <c r="E3" s="43">
        <v>3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3</v>
      </c>
      <c r="D4" s="50">
        <f t="shared" ref="D4:D18" si="1">MAX(E4:K4)</f>
        <v>3</v>
      </c>
      <c r="E4" s="52">
        <v>3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3</v>
      </c>
      <c r="D5" s="50">
        <f t="shared" si="1"/>
        <v>3</v>
      </c>
      <c r="E5" s="38">
        <v>3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3</v>
      </c>
      <c r="D6" s="50">
        <f t="shared" si="1"/>
        <v>3</v>
      </c>
      <c r="E6" s="38">
        <v>3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3</v>
      </c>
      <c r="D7" s="50">
        <f t="shared" si="1"/>
        <v>3</v>
      </c>
      <c r="E7" s="38">
        <v>3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3.5</v>
      </c>
      <c r="D8" s="50">
        <f>MAX(F8:K8)</f>
        <v>3.5</v>
      </c>
      <c r="E8" s="53"/>
      <c r="F8" s="72">
        <v>3.5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3.5</v>
      </c>
      <c r="D9" s="50">
        <f>MAX(F9:K9)</f>
        <v>3.5</v>
      </c>
      <c r="E9" s="53"/>
      <c r="F9" s="72">
        <v>3.5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3.5</v>
      </c>
      <c r="D10" s="50">
        <f>MAX(F10:K10)</f>
        <v>3.5</v>
      </c>
      <c r="E10" s="53"/>
      <c r="F10" s="72">
        <v>3.5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3.5</v>
      </c>
      <c r="D11" s="50">
        <f>MAX(F11:K11)</f>
        <v>3.5</v>
      </c>
      <c r="E11" s="53"/>
      <c r="F11" s="72">
        <v>3.5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2.62</v>
      </c>
      <c r="D12" s="50">
        <f t="shared" si="1"/>
        <v>3.5</v>
      </c>
      <c r="E12" s="54"/>
      <c r="F12" s="55"/>
      <c r="G12" s="54">
        <v>3</v>
      </c>
      <c r="H12" s="37">
        <v>3</v>
      </c>
      <c r="I12" s="73">
        <v>0.1</v>
      </c>
      <c r="J12" s="64">
        <v>3.5</v>
      </c>
      <c r="K12" s="64">
        <v>3.5</v>
      </c>
      <c r="L12" s="46">
        <v>3.5</v>
      </c>
    </row>
    <row r="13" spans="1:12" ht="15.75" thickBot="1" x14ac:dyDescent="0.3">
      <c r="A13" s="42" t="s">
        <v>20</v>
      </c>
      <c r="B13" s="89"/>
      <c r="C13" s="49">
        <f t="shared" si="0"/>
        <v>2.601</v>
      </c>
      <c r="D13" s="50">
        <f t="shared" si="1"/>
        <v>3.5</v>
      </c>
      <c r="E13" s="54"/>
      <c r="F13" s="55"/>
      <c r="G13" s="56">
        <v>3</v>
      </c>
      <c r="H13" s="55">
        <v>3</v>
      </c>
      <c r="I13" s="74">
        <v>5.0000000000000001E-3</v>
      </c>
      <c r="J13" s="64">
        <v>3.5</v>
      </c>
      <c r="K13" s="64">
        <v>3.5</v>
      </c>
      <c r="L13" s="46">
        <v>3.5</v>
      </c>
    </row>
    <row r="14" spans="1:12" ht="15.75" thickBot="1" x14ac:dyDescent="0.3">
      <c r="A14" s="42" t="s">
        <v>21</v>
      </c>
      <c r="B14" s="89"/>
      <c r="C14" s="49">
        <f t="shared" si="0"/>
        <v>2.6010599999999999</v>
      </c>
      <c r="D14" s="50">
        <f t="shared" si="1"/>
        <v>3.5</v>
      </c>
      <c r="E14" s="54"/>
      <c r="F14" s="55"/>
      <c r="G14" s="56">
        <v>3</v>
      </c>
      <c r="H14" s="55">
        <v>3</v>
      </c>
      <c r="I14" s="75">
        <v>5.3E-3</v>
      </c>
      <c r="J14" s="64">
        <v>3.5</v>
      </c>
      <c r="K14" s="64">
        <v>3.5</v>
      </c>
      <c r="L14" s="46">
        <v>3.5</v>
      </c>
    </row>
    <row r="15" spans="1:12" ht="15.75" thickBot="1" x14ac:dyDescent="0.3">
      <c r="A15" s="42" t="s">
        <v>22</v>
      </c>
      <c r="B15" s="89"/>
      <c r="C15" s="49">
        <f t="shared" si="0"/>
        <v>2.6252000000000004</v>
      </c>
      <c r="D15" s="50">
        <f t="shared" si="1"/>
        <v>3.5</v>
      </c>
      <c r="E15" s="54"/>
      <c r="F15" s="55"/>
      <c r="G15" s="56">
        <v>3</v>
      </c>
      <c r="H15" s="55">
        <v>3</v>
      </c>
      <c r="I15" s="76">
        <v>0.126</v>
      </c>
      <c r="J15" s="64">
        <v>3.5</v>
      </c>
      <c r="K15" s="64">
        <v>3.5</v>
      </c>
      <c r="L15" s="46">
        <v>3.5</v>
      </c>
    </row>
    <row r="16" spans="1:12" ht="15.75" thickBot="1" x14ac:dyDescent="0.3">
      <c r="A16" s="42" t="s">
        <v>24</v>
      </c>
      <c r="B16" s="89"/>
      <c r="C16" s="49">
        <f t="shared" si="0"/>
        <v>2.5249999999999999</v>
      </c>
      <c r="D16" s="50">
        <f t="shared" si="1"/>
        <v>3.5</v>
      </c>
      <c r="E16" s="54"/>
      <c r="F16" s="55"/>
      <c r="G16" s="55"/>
      <c r="H16" s="55">
        <v>3</v>
      </c>
      <c r="I16" s="69">
        <v>0.1</v>
      </c>
      <c r="J16" s="64">
        <v>3.5</v>
      </c>
      <c r="K16" s="64">
        <v>3.5</v>
      </c>
      <c r="L16" s="46">
        <v>3.5</v>
      </c>
    </row>
    <row r="17" spans="1:12" ht="15.75" thickBot="1" x14ac:dyDescent="0.3">
      <c r="A17" s="42" t="s">
        <v>25</v>
      </c>
      <c r="B17" s="89"/>
      <c r="C17" s="49">
        <f t="shared" si="0"/>
        <v>2.5125000000000002</v>
      </c>
      <c r="D17" s="50">
        <f t="shared" si="1"/>
        <v>3.5</v>
      </c>
      <c r="E17" s="54"/>
      <c r="F17" s="55"/>
      <c r="G17" s="55"/>
      <c r="H17" s="55">
        <v>3</v>
      </c>
      <c r="I17" s="69">
        <v>0.05</v>
      </c>
      <c r="J17" s="64">
        <v>3.5</v>
      </c>
      <c r="K17" s="64">
        <v>3.5</v>
      </c>
      <c r="L17" s="46">
        <v>3.5</v>
      </c>
    </row>
    <row r="18" spans="1:12" ht="15.75" thickBot="1" x14ac:dyDescent="0.3">
      <c r="A18" s="42" t="s">
        <v>133</v>
      </c>
      <c r="B18" s="90"/>
      <c r="C18" s="49">
        <f t="shared" si="0"/>
        <v>2.625</v>
      </c>
      <c r="D18" s="50">
        <f t="shared" si="1"/>
        <v>3.5</v>
      </c>
      <c r="E18" s="54"/>
      <c r="F18" s="55"/>
      <c r="G18" s="55"/>
      <c r="H18" s="55">
        <v>3</v>
      </c>
      <c r="I18" s="77">
        <v>0.5</v>
      </c>
      <c r="J18" s="64">
        <v>3.5</v>
      </c>
      <c r="K18" s="64">
        <v>3.5</v>
      </c>
      <c r="L18" s="46">
        <v>3.5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37353-F020-420E-BDA8-4ED39454071B}">
  <dimension ref="A1:L18"/>
  <sheetViews>
    <sheetView topLeftCell="F1" workbookViewId="0">
      <selection activeCell="N14" sqref="N14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23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50</v>
      </c>
      <c r="D3" s="50">
        <f>MAX(E3:K3)</f>
        <v>50</v>
      </c>
      <c r="E3" s="43">
        <v>50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50</v>
      </c>
      <c r="D4" s="50">
        <f t="shared" ref="D4:D18" si="1">MAX(E4:K4)</f>
        <v>50</v>
      </c>
      <c r="E4" s="52">
        <v>50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50</v>
      </c>
      <c r="D5" s="50">
        <f t="shared" si="1"/>
        <v>50</v>
      </c>
      <c r="E5" s="38">
        <v>50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50</v>
      </c>
      <c r="D6" s="50">
        <f t="shared" si="1"/>
        <v>50</v>
      </c>
      <c r="E6" s="38">
        <v>50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50</v>
      </c>
      <c r="D7" s="50">
        <f t="shared" si="1"/>
        <v>50</v>
      </c>
      <c r="E7" s="38">
        <v>50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24.002000000000002</v>
      </c>
      <c r="D12" s="50">
        <f t="shared" si="1"/>
        <v>50</v>
      </c>
      <c r="E12" s="54"/>
      <c r="F12" s="55"/>
      <c r="G12" s="54">
        <v>50</v>
      </c>
      <c r="H12" s="37">
        <v>50</v>
      </c>
      <c r="I12" s="58">
        <v>0.01</v>
      </c>
      <c r="J12" s="52">
        <v>10</v>
      </c>
      <c r="K12" s="52">
        <v>10</v>
      </c>
      <c r="L12" s="46">
        <v>10</v>
      </c>
    </row>
    <row r="13" spans="1:12" ht="15.75" thickBot="1" x14ac:dyDescent="0.3">
      <c r="A13" s="42" t="s">
        <v>20</v>
      </c>
      <c r="B13" s="89"/>
      <c r="C13" s="49">
        <f t="shared" si="0"/>
        <v>24.002000000000002</v>
      </c>
      <c r="D13" s="50">
        <f t="shared" si="1"/>
        <v>50</v>
      </c>
      <c r="E13" s="54"/>
      <c r="F13" s="55"/>
      <c r="G13" s="56">
        <v>50</v>
      </c>
      <c r="H13" s="37">
        <v>50</v>
      </c>
      <c r="I13" s="58">
        <v>0.01</v>
      </c>
      <c r="J13" s="52">
        <v>10</v>
      </c>
      <c r="K13" s="52">
        <v>10</v>
      </c>
      <c r="L13" s="46">
        <v>10</v>
      </c>
    </row>
    <row r="14" spans="1:12" ht="15.75" thickBot="1" x14ac:dyDescent="0.3">
      <c r="A14" s="42" t="s">
        <v>21</v>
      </c>
      <c r="B14" s="89"/>
      <c r="C14" s="49">
        <f t="shared" si="0"/>
        <v>24.002000000000002</v>
      </c>
      <c r="D14" s="50">
        <f t="shared" si="1"/>
        <v>50</v>
      </c>
      <c r="E14" s="54"/>
      <c r="F14" s="55"/>
      <c r="G14" s="56">
        <v>50</v>
      </c>
      <c r="H14" s="37">
        <v>50</v>
      </c>
      <c r="I14" s="58">
        <v>0.01</v>
      </c>
      <c r="J14" s="52">
        <v>10</v>
      </c>
      <c r="K14" s="52">
        <v>10</v>
      </c>
      <c r="L14" s="46">
        <v>10</v>
      </c>
    </row>
    <row r="15" spans="1:12" ht="15.75" thickBot="1" x14ac:dyDescent="0.3">
      <c r="A15" s="42" t="s">
        <v>22</v>
      </c>
      <c r="B15" s="89"/>
      <c r="C15" s="49">
        <f t="shared" si="0"/>
        <v>24.002000000000002</v>
      </c>
      <c r="D15" s="50">
        <f t="shared" si="1"/>
        <v>50</v>
      </c>
      <c r="E15" s="54"/>
      <c r="F15" s="55"/>
      <c r="G15" s="56">
        <v>50</v>
      </c>
      <c r="H15" s="37">
        <v>50</v>
      </c>
      <c r="I15" s="58">
        <v>0.01</v>
      </c>
      <c r="J15" s="52">
        <v>10</v>
      </c>
      <c r="K15" s="52">
        <v>10</v>
      </c>
      <c r="L15" s="46">
        <v>10</v>
      </c>
    </row>
    <row r="16" spans="1:12" ht="15.75" thickBot="1" x14ac:dyDescent="0.3">
      <c r="A16" s="42" t="s">
        <v>24</v>
      </c>
      <c r="B16" s="89"/>
      <c r="C16" s="49">
        <f t="shared" si="0"/>
        <v>17.502499999999998</v>
      </c>
      <c r="D16" s="50">
        <f t="shared" si="1"/>
        <v>50</v>
      </c>
      <c r="E16" s="54"/>
      <c r="F16" s="55"/>
      <c r="G16" s="55"/>
      <c r="H16" s="37">
        <v>50</v>
      </c>
      <c r="I16" s="58">
        <v>0.01</v>
      </c>
      <c r="J16" s="52">
        <v>10</v>
      </c>
      <c r="K16" s="52">
        <v>10</v>
      </c>
      <c r="L16" s="46">
        <v>10</v>
      </c>
    </row>
    <row r="17" spans="1:12" ht="15.75" thickBot="1" x14ac:dyDescent="0.3">
      <c r="A17" s="42" t="s">
        <v>25</v>
      </c>
      <c r="B17" s="89"/>
      <c r="C17" s="49">
        <f t="shared" si="0"/>
        <v>17.502499999999998</v>
      </c>
      <c r="D17" s="50">
        <f t="shared" si="1"/>
        <v>50</v>
      </c>
      <c r="E17" s="54"/>
      <c r="F17" s="55"/>
      <c r="G17" s="55"/>
      <c r="H17" s="37">
        <v>50</v>
      </c>
      <c r="I17" s="58">
        <v>0.01</v>
      </c>
      <c r="J17" s="52">
        <v>10</v>
      </c>
      <c r="K17" s="52">
        <v>10</v>
      </c>
      <c r="L17" s="46">
        <v>10</v>
      </c>
    </row>
    <row r="18" spans="1:12" ht="15.75" thickBot="1" x14ac:dyDescent="0.3">
      <c r="A18" s="42" t="s">
        <v>133</v>
      </c>
      <c r="B18" s="90"/>
      <c r="C18" s="49">
        <f t="shared" si="0"/>
        <v>17.502499999999998</v>
      </c>
      <c r="D18" s="50">
        <f t="shared" si="1"/>
        <v>50</v>
      </c>
      <c r="E18" s="54"/>
      <c r="F18" s="55"/>
      <c r="G18" s="55"/>
      <c r="H18" s="37">
        <v>50</v>
      </c>
      <c r="I18" s="58">
        <v>0.01</v>
      </c>
      <c r="J18" s="52">
        <v>10</v>
      </c>
      <c r="K18" s="52">
        <v>10</v>
      </c>
      <c r="L18" s="46">
        <v>10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E75A-7B97-49BC-9D8A-F13241B317D6}">
  <dimension ref="A1:L18"/>
  <sheetViews>
    <sheetView topLeftCell="A4" workbookViewId="0">
      <selection activeCell="H21" sqref="H21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1" style="25" customWidth="1"/>
    <col min="6" max="6" width="10.28515625" style="25" customWidth="1"/>
    <col min="7" max="8" width="11.28515625" style="25" customWidth="1"/>
    <col min="9" max="11" width="11.42578125" style="25"/>
    <col min="12" max="12" width="22.7109375" style="25" customWidth="1"/>
    <col min="13" max="16384" width="11.42578125" style="25"/>
  </cols>
  <sheetData>
    <row r="1" spans="1:12" ht="30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24.75" customHeight="1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144</v>
      </c>
      <c r="C3" s="49">
        <f>AVERAGE(E3:K3)</f>
        <v>6</v>
      </c>
      <c r="D3" s="50">
        <f>MAX(E3:K3)</f>
        <v>6</v>
      </c>
      <c r="E3" s="43">
        <v>6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6</v>
      </c>
      <c r="D4" s="50">
        <f t="shared" ref="D4:D18" si="1">MAX(E4:K4)</f>
        <v>6</v>
      </c>
      <c r="E4" s="52">
        <v>6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6</v>
      </c>
      <c r="D5" s="50">
        <f t="shared" si="1"/>
        <v>6</v>
      </c>
      <c r="E5" s="38">
        <v>6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6</v>
      </c>
      <c r="D6" s="50">
        <f t="shared" si="1"/>
        <v>6</v>
      </c>
      <c r="E6" s="38">
        <v>6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6</v>
      </c>
      <c r="D7" s="50">
        <f t="shared" si="1"/>
        <v>6</v>
      </c>
      <c r="E7" s="38">
        <v>6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22</v>
      </c>
      <c r="D8" s="50">
        <f>MAX(F8:K8)</f>
        <v>22</v>
      </c>
      <c r="E8" s="53"/>
      <c r="F8" s="54">
        <v>22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4.5</v>
      </c>
      <c r="D9" s="50">
        <f>MAX(F9:K9)</f>
        <v>4.5</v>
      </c>
      <c r="E9" s="53"/>
      <c r="F9" s="72">
        <v>4.5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4.5</v>
      </c>
      <c r="D10" s="50">
        <f>MAX(F10:K10)</f>
        <v>4.5</v>
      </c>
      <c r="E10" s="53"/>
      <c r="F10" s="72">
        <v>4.5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4.5</v>
      </c>
      <c r="D11" s="50">
        <f>MAX(F11:K11)</f>
        <v>4.5</v>
      </c>
      <c r="E11" s="53"/>
      <c r="F11" s="72">
        <v>4.5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39.739999999999995</v>
      </c>
      <c r="D12" s="50">
        <f t="shared" si="1"/>
        <v>116.7</v>
      </c>
      <c r="E12" s="54"/>
      <c r="F12" s="55"/>
      <c r="G12" s="54">
        <v>6</v>
      </c>
      <c r="H12" s="37">
        <v>6</v>
      </c>
      <c r="I12" s="43">
        <v>60</v>
      </c>
      <c r="J12" s="52">
        <v>10</v>
      </c>
      <c r="K12" s="78">
        <v>116.7</v>
      </c>
      <c r="L12" s="46">
        <v>152.5</v>
      </c>
    </row>
    <row r="13" spans="1:12" ht="15.75" thickBot="1" x14ac:dyDescent="0.3">
      <c r="A13" s="42" t="s">
        <v>20</v>
      </c>
      <c r="B13" s="89"/>
      <c r="C13" s="49">
        <f t="shared" si="0"/>
        <v>6.25</v>
      </c>
      <c r="D13" s="50">
        <f t="shared" si="1"/>
        <v>10</v>
      </c>
      <c r="E13" s="54"/>
      <c r="F13" s="55"/>
      <c r="G13" s="56">
        <v>6</v>
      </c>
      <c r="H13" s="55">
        <v>6</v>
      </c>
      <c r="I13" s="65">
        <v>3</v>
      </c>
      <c r="J13" s="55">
        <v>10</v>
      </c>
      <c r="K13" s="77"/>
      <c r="L13" s="46">
        <v>4.5</v>
      </c>
    </row>
    <row r="14" spans="1:12" ht="15.75" thickBot="1" x14ac:dyDescent="0.3">
      <c r="A14" s="42" t="s">
        <v>21</v>
      </c>
      <c r="B14" s="89"/>
      <c r="C14" s="49">
        <f t="shared" si="0"/>
        <v>38.020000000000003</v>
      </c>
      <c r="D14" s="50">
        <f t="shared" si="1"/>
        <v>163.30000000000001</v>
      </c>
      <c r="E14" s="54"/>
      <c r="F14" s="55"/>
      <c r="G14" s="56">
        <v>6</v>
      </c>
      <c r="H14" s="55">
        <v>6</v>
      </c>
      <c r="I14" s="65">
        <v>4.8</v>
      </c>
      <c r="J14" s="55">
        <v>10</v>
      </c>
      <c r="K14" s="77">
        <v>163.30000000000001</v>
      </c>
      <c r="L14" s="46">
        <v>4.5</v>
      </c>
    </row>
    <row r="15" spans="1:12" ht="15.75" thickBot="1" x14ac:dyDescent="0.3">
      <c r="A15" s="42" t="s">
        <v>22</v>
      </c>
      <c r="B15" s="89"/>
      <c r="C15" s="49">
        <f t="shared" si="0"/>
        <v>198.66</v>
      </c>
      <c r="D15" s="50">
        <f t="shared" si="1"/>
        <v>415.8</v>
      </c>
      <c r="E15" s="54"/>
      <c r="F15" s="55"/>
      <c r="G15" s="56">
        <v>127</v>
      </c>
      <c r="H15" s="55">
        <v>106</v>
      </c>
      <c r="I15" s="57">
        <v>246</v>
      </c>
      <c r="J15" s="67">
        <v>98.5</v>
      </c>
      <c r="K15" s="77">
        <v>415.8</v>
      </c>
      <c r="L15" s="46">
        <v>4.5</v>
      </c>
    </row>
    <row r="16" spans="1:12" ht="15.75" thickBot="1" x14ac:dyDescent="0.3">
      <c r="A16" s="42" t="s">
        <v>24</v>
      </c>
      <c r="B16" s="89"/>
      <c r="C16" s="49">
        <f t="shared" si="0"/>
        <v>56.825000000000003</v>
      </c>
      <c r="D16" s="50">
        <f t="shared" si="1"/>
        <v>151.30000000000001</v>
      </c>
      <c r="E16" s="54"/>
      <c r="F16" s="55"/>
      <c r="G16" s="55"/>
      <c r="H16" s="55">
        <v>6</v>
      </c>
      <c r="I16" s="55">
        <v>60</v>
      </c>
      <c r="J16" s="55">
        <v>10</v>
      </c>
      <c r="K16" s="77">
        <v>151.30000000000001</v>
      </c>
      <c r="L16" s="46">
        <v>4.5</v>
      </c>
    </row>
    <row r="17" spans="1:12" ht="15.75" thickBot="1" x14ac:dyDescent="0.3">
      <c r="A17" s="42" t="s">
        <v>25</v>
      </c>
      <c r="B17" s="89"/>
      <c r="C17" s="49">
        <f t="shared" si="0"/>
        <v>43.15</v>
      </c>
      <c r="D17" s="50">
        <f t="shared" si="1"/>
        <v>126.6</v>
      </c>
      <c r="E17" s="54"/>
      <c r="F17" s="55"/>
      <c r="G17" s="55"/>
      <c r="H17" s="55">
        <v>6</v>
      </c>
      <c r="I17" s="55">
        <v>30</v>
      </c>
      <c r="J17" s="55">
        <v>10</v>
      </c>
      <c r="K17" s="77">
        <v>126.6</v>
      </c>
      <c r="L17" s="46">
        <v>55.9</v>
      </c>
    </row>
    <row r="18" spans="1:12" ht="15.75" thickBot="1" x14ac:dyDescent="0.3">
      <c r="A18" s="42" t="s">
        <v>133</v>
      </c>
      <c r="B18" s="90"/>
      <c r="C18" s="49">
        <f t="shared" si="0"/>
        <v>247.07499999999999</v>
      </c>
      <c r="D18" s="50">
        <f t="shared" si="1"/>
        <v>411.2</v>
      </c>
      <c r="E18" s="54"/>
      <c r="F18" s="55"/>
      <c r="G18" s="55"/>
      <c r="H18" s="55">
        <v>194</v>
      </c>
      <c r="I18" s="55">
        <v>300</v>
      </c>
      <c r="J18" s="65">
        <v>83.1</v>
      </c>
      <c r="K18" s="77">
        <v>411.2</v>
      </c>
      <c r="L18" s="46">
        <v>310.60000000000002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596F-8FF5-4AA8-B50E-F0FC591B16F3}">
  <dimension ref="A1:L18"/>
  <sheetViews>
    <sheetView topLeftCell="A4" workbookViewId="0">
      <selection activeCell="I21" sqref="I21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18.7109375" style="25" customWidth="1"/>
    <col min="6" max="6" width="11.42578125" style="25" customWidth="1"/>
    <col min="7" max="7" width="13.28515625" style="25" customWidth="1"/>
    <col min="8" max="8" width="11.28515625" style="25" customWidth="1"/>
    <col min="9" max="11" width="11.42578125" style="25"/>
    <col min="12" max="12" width="19.140625" style="25" customWidth="1"/>
    <col min="13" max="16384" width="11.42578125" style="25"/>
  </cols>
  <sheetData>
    <row r="1" spans="1:12" ht="28.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30" customHeight="1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145</v>
      </c>
      <c r="C3" s="49">
        <f>AVERAGE(E3:K3)</f>
        <v>6</v>
      </c>
      <c r="D3" s="50">
        <f>MAX(E3:K3)</f>
        <v>6</v>
      </c>
      <c r="E3" s="43">
        <v>6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6</v>
      </c>
      <c r="D4" s="50">
        <f t="shared" ref="D4:D18" si="1">MAX(E4:K4)</f>
        <v>6</v>
      </c>
      <c r="E4" s="52">
        <v>6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6</v>
      </c>
      <c r="D5" s="50">
        <f t="shared" si="1"/>
        <v>6</v>
      </c>
      <c r="E5" s="38">
        <v>6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6</v>
      </c>
      <c r="D6" s="50">
        <f t="shared" si="1"/>
        <v>6</v>
      </c>
      <c r="E6" s="38">
        <v>6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6</v>
      </c>
      <c r="D7" s="50">
        <f t="shared" si="1"/>
        <v>6</v>
      </c>
      <c r="E7" s="38">
        <v>6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6</v>
      </c>
      <c r="D12" s="50">
        <f t="shared" si="1"/>
        <v>8</v>
      </c>
      <c r="E12" s="54"/>
      <c r="F12" s="55"/>
      <c r="G12" s="54">
        <v>6</v>
      </c>
      <c r="H12" s="37">
        <v>6</v>
      </c>
      <c r="I12" s="43">
        <v>2</v>
      </c>
      <c r="J12" s="52">
        <v>8</v>
      </c>
      <c r="K12" s="52">
        <v>8</v>
      </c>
      <c r="L12" s="46">
        <v>8</v>
      </c>
    </row>
    <row r="13" spans="1:12" ht="15.75" thickBot="1" x14ac:dyDescent="0.3">
      <c r="A13" s="42" t="s">
        <v>20</v>
      </c>
      <c r="B13" s="89"/>
      <c r="C13" s="49">
        <f t="shared" si="0"/>
        <v>5.0250000000000004</v>
      </c>
      <c r="D13" s="50">
        <f t="shared" si="1"/>
        <v>8</v>
      </c>
      <c r="E13" s="54"/>
      <c r="F13" s="55"/>
      <c r="G13" s="56">
        <v>6</v>
      </c>
      <c r="H13" s="37">
        <v>6</v>
      </c>
      <c r="I13" s="65">
        <v>0.1</v>
      </c>
      <c r="J13" s="52">
        <v>8</v>
      </c>
      <c r="K13" s="55"/>
      <c r="L13" s="46">
        <v>8</v>
      </c>
    </row>
    <row r="14" spans="1:12" ht="15.75" thickBot="1" x14ac:dyDescent="0.3">
      <c r="A14" s="42" t="s">
        <v>21</v>
      </c>
      <c r="B14" s="89"/>
      <c r="C14" s="49">
        <f t="shared" si="0"/>
        <v>5.62</v>
      </c>
      <c r="D14" s="50">
        <f t="shared" si="1"/>
        <v>8</v>
      </c>
      <c r="E14" s="54"/>
      <c r="F14" s="55"/>
      <c r="G14" s="56">
        <v>6</v>
      </c>
      <c r="H14" s="37">
        <v>6</v>
      </c>
      <c r="I14" s="65">
        <v>0.1</v>
      </c>
      <c r="J14" s="52">
        <v>8</v>
      </c>
      <c r="K14" s="55">
        <v>8</v>
      </c>
      <c r="L14" s="46">
        <v>8</v>
      </c>
    </row>
    <row r="15" spans="1:12" ht="15.75" thickBot="1" x14ac:dyDescent="0.3">
      <c r="A15" s="42" t="s">
        <v>22</v>
      </c>
      <c r="B15" s="89"/>
      <c r="C15" s="49">
        <f t="shared" si="0"/>
        <v>5.8</v>
      </c>
      <c r="D15" s="50">
        <f t="shared" si="1"/>
        <v>8</v>
      </c>
      <c r="E15" s="54"/>
      <c r="F15" s="55"/>
      <c r="G15" s="56">
        <v>6</v>
      </c>
      <c r="H15" s="37">
        <v>6</v>
      </c>
      <c r="I15" s="57">
        <v>1</v>
      </c>
      <c r="J15" s="52">
        <v>8</v>
      </c>
      <c r="K15" s="55">
        <v>8</v>
      </c>
      <c r="L15" s="46">
        <v>8</v>
      </c>
    </row>
    <row r="16" spans="1:12" ht="15.75" thickBot="1" x14ac:dyDescent="0.3">
      <c r="A16" s="42" t="s">
        <v>24</v>
      </c>
      <c r="B16" s="89"/>
      <c r="C16" s="49">
        <f t="shared" si="0"/>
        <v>6</v>
      </c>
      <c r="D16" s="50">
        <f t="shared" si="1"/>
        <v>8</v>
      </c>
      <c r="E16" s="54"/>
      <c r="F16" s="55"/>
      <c r="G16" s="55"/>
      <c r="H16" s="37">
        <v>6</v>
      </c>
      <c r="I16" s="55">
        <v>2</v>
      </c>
      <c r="J16" s="52">
        <v>8</v>
      </c>
      <c r="K16" s="55">
        <v>8</v>
      </c>
      <c r="L16" s="46">
        <v>8</v>
      </c>
    </row>
    <row r="17" spans="1:12" ht="15.75" thickBot="1" x14ac:dyDescent="0.3">
      <c r="A17" s="42" t="s">
        <v>25</v>
      </c>
      <c r="B17" s="89"/>
      <c r="C17" s="49">
        <f t="shared" si="0"/>
        <v>5.75</v>
      </c>
      <c r="D17" s="50">
        <f t="shared" si="1"/>
        <v>8</v>
      </c>
      <c r="E17" s="54"/>
      <c r="F17" s="55"/>
      <c r="G17" s="55"/>
      <c r="H17" s="37">
        <v>6</v>
      </c>
      <c r="I17" s="55">
        <v>1</v>
      </c>
      <c r="J17" s="52">
        <v>8</v>
      </c>
      <c r="K17" s="55">
        <v>8</v>
      </c>
      <c r="L17" s="46">
        <v>8</v>
      </c>
    </row>
    <row r="18" spans="1:12" ht="15.75" thickBot="1" x14ac:dyDescent="0.3">
      <c r="A18" s="42" t="s">
        <v>133</v>
      </c>
      <c r="B18" s="90"/>
      <c r="C18" s="49">
        <f t="shared" si="0"/>
        <v>8</v>
      </c>
      <c r="D18" s="50">
        <f t="shared" si="1"/>
        <v>10</v>
      </c>
      <c r="E18" s="54"/>
      <c r="F18" s="55"/>
      <c r="G18" s="55"/>
      <c r="H18" s="37">
        <v>6</v>
      </c>
      <c r="I18" s="55">
        <v>10</v>
      </c>
      <c r="J18" s="52">
        <v>8</v>
      </c>
      <c r="K18" s="55">
        <v>8</v>
      </c>
      <c r="L18" s="46">
        <v>8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8A70-B312-4727-A000-BE42580EBFAA}">
  <dimension ref="A1:L18"/>
  <sheetViews>
    <sheetView topLeftCell="B4" workbookViewId="0">
      <selection activeCell="J20" sqref="J20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19.140625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19.85546875" style="25" customWidth="1"/>
    <col min="13" max="16384" width="11.42578125" style="25"/>
  </cols>
  <sheetData>
    <row r="1" spans="1:12" ht="27.7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24.75" customHeight="1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146</v>
      </c>
      <c r="C3" s="49">
        <f>AVERAGE(E3:K3)</f>
        <v>9</v>
      </c>
      <c r="D3" s="50">
        <f>MAX(E3:K3)</f>
        <v>9</v>
      </c>
      <c r="E3" s="43">
        <v>9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9</v>
      </c>
      <c r="D4" s="50">
        <f t="shared" ref="D4:D18" si="1">MAX(E4:K4)</f>
        <v>9</v>
      </c>
      <c r="E4" s="52">
        <v>9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9</v>
      </c>
      <c r="D5" s="50">
        <f t="shared" si="1"/>
        <v>9</v>
      </c>
      <c r="E5" s="38">
        <v>9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10</v>
      </c>
      <c r="D6" s="50">
        <f t="shared" si="1"/>
        <v>10</v>
      </c>
      <c r="E6" s="38">
        <v>10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9</v>
      </c>
      <c r="D7" s="50">
        <f t="shared" si="1"/>
        <v>9</v>
      </c>
      <c r="E7" s="38">
        <v>9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30</v>
      </c>
      <c r="D8" s="50">
        <f>MAX(F8:K8)</f>
        <v>30</v>
      </c>
      <c r="E8" s="53"/>
      <c r="F8" s="54">
        <v>30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5</v>
      </c>
      <c r="D9" s="50">
        <f>MAX(F9:K9)</f>
        <v>5</v>
      </c>
      <c r="E9" s="53"/>
      <c r="F9" s="54">
        <v>5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5</v>
      </c>
      <c r="D10" s="50">
        <f>MAX(F10:K10)</f>
        <v>5</v>
      </c>
      <c r="E10" s="53"/>
      <c r="F10" s="54">
        <v>5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5</v>
      </c>
      <c r="D11" s="50">
        <f>MAX(F11:K11)</f>
        <v>5</v>
      </c>
      <c r="E11" s="53"/>
      <c r="F11" s="54">
        <v>5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8.8000000000000007</v>
      </c>
      <c r="D12" s="50">
        <f t="shared" si="1"/>
        <v>11</v>
      </c>
      <c r="E12" s="54"/>
      <c r="F12" s="55"/>
      <c r="G12" s="54">
        <v>9</v>
      </c>
      <c r="H12" s="37">
        <v>9</v>
      </c>
      <c r="I12" s="43">
        <v>10</v>
      </c>
      <c r="J12" s="52">
        <v>5</v>
      </c>
      <c r="K12" s="52">
        <v>11</v>
      </c>
      <c r="L12" s="46">
        <v>5</v>
      </c>
    </row>
    <row r="13" spans="1:12" ht="15.75" thickBot="1" x14ac:dyDescent="0.3">
      <c r="A13" s="42" t="s">
        <v>20</v>
      </c>
      <c r="B13" s="89"/>
      <c r="C13" s="49">
        <f t="shared" si="0"/>
        <v>5.9074999999999998</v>
      </c>
      <c r="D13" s="50">
        <f t="shared" si="1"/>
        <v>9</v>
      </c>
      <c r="E13" s="54"/>
      <c r="F13" s="55"/>
      <c r="G13" s="56">
        <v>9</v>
      </c>
      <c r="H13" s="55">
        <v>9</v>
      </c>
      <c r="I13" s="60">
        <v>0.63</v>
      </c>
      <c r="J13" s="55">
        <v>5</v>
      </c>
      <c r="K13" s="55"/>
      <c r="L13" s="46">
        <v>5</v>
      </c>
    </row>
    <row r="14" spans="1:12" ht="15.75" thickBot="1" x14ac:dyDescent="0.3">
      <c r="A14" s="42" t="s">
        <v>21</v>
      </c>
      <c r="B14" s="89"/>
      <c r="C14" s="49">
        <f t="shared" si="0"/>
        <v>6.7</v>
      </c>
      <c r="D14" s="50">
        <f t="shared" si="1"/>
        <v>10</v>
      </c>
      <c r="E14" s="54"/>
      <c r="F14" s="55"/>
      <c r="G14" s="56">
        <v>9</v>
      </c>
      <c r="H14" s="55">
        <v>9</v>
      </c>
      <c r="I14" s="65">
        <v>0.5</v>
      </c>
      <c r="J14" s="55">
        <v>5</v>
      </c>
      <c r="K14" s="55">
        <v>10</v>
      </c>
      <c r="L14" s="46">
        <v>5</v>
      </c>
    </row>
    <row r="15" spans="1:12" ht="15.75" thickBot="1" x14ac:dyDescent="0.3">
      <c r="A15" s="42" t="s">
        <v>22</v>
      </c>
      <c r="B15" s="89"/>
      <c r="C15" s="49">
        <f t="shared" si="0"/>
        <v>8</v>
      </c>
      <c r="D15" s="50">
        <f t="shared" si="1"/>
        <v>12</v>
      </c>
      <c r="E15" s="54"/>
      <c r="F15" s="55"/>
      <c r="G15" s="56">
        <v>9</v>
      </c>
      <c r="H15" s="55">
        <v>9</v>
      </c>
      <c r="I15" s="66">
        <v>5</v>
      </c>
      <c r="J15" s="56">
        <v>5</v>
      </c>
      <c r="K15" s="55">
        <v>12</v>
      </c>
      <c r="L15" s="46">
        <v>5</v>
      </c>
    </row>
    <row r="16" spans="1:12" ht="15.75" thickBot="1" x14ac:dyDescent="0.3">
      <c r="A16" s="42" t="s">
        <v>24</v>
      </c>
      <c r="B16" s="89"/>
      <c r="C16" s="49">
        <f t="shared" si="0"/>
        <v>9</v>
      </c>
      <c r="D16" s="50">
        <f t="shared" si="1"/>
        <v>12</v>
      </c>
      <c r="E16" s="54"/>
      <c r="F16" s="55"/>
      <c r="G16" s="55"/>
      <c r="H16" s="55">
        <v>9</v>
      </c>
      <c r="I16" s="55">
        <v>10</v>
      </c>
      <c r="J16" s="55">
        <v>5</v>
      </c>
      <c r="K16" s="55">
        <v>12</v>
      </c>
      <c r="L16" s="46">
        <v>5</v>
      </c>
    </row>
    <row r="17" spans="1:12" ht="15.75" thickBot="1" x14ac:dyDescent="0.3">
      <c r="A17" s="42" t="s">
        <v>25</v>
      </c>
      <c r="B17" s="89"/>
      <c r="C17" s="49">
        <f t="shared" si="0"/>
        <v>7.75</v>
      </c>
      <c r="D17" s="50">
        <f t="shared" si="1"/>
        <v>12</v>
      </c>
      <c r="E17" s="54"/>
      <c r="F17" s="55"/>
      <c r="G17" s="55"/>
      <c r="H17" s="55">
        <v>9</v>
      </c>
      <c r="I17" s="55">
        <v>5</v>
      </c>
      <c r="J17" s="55">
        <v>5</v>
      </c>
      <c r="K17" s="55">
        <v>12</v>
      </c>
      <c r="L17" s="46">
        <v>5</v>
      </c>
    </row>
    <row r="18" spans="1:12" ht="15.75" thickBot="1" x14ac:dyDescent="0.3">
      <c r="A18" s="42" t="s">
        <v>133</v>
      </c>
      <c r="B18" s="90"/>
      <c r="C18" s="49">
        <f t="shared" si="0"/>
        <v>37</v>
      </c>
      <c r="D18" s="50">
        <f t="shared" si="1"/>
        <v>84</v>
      </c>
      <c r="E18" s="54"/>
      <c r="F18" s="55"/>
      <c r="G18" s="55"/>
      <c r="H18" s="55">
        <v>84</v>
      </c>
      <c r="I18" s="55">
        <v>50</v>
      </c>
      <c r="J18" s="55">
        <v>7</v>
      </c>
      <c r="K18" s="55">
        <v>7</v>
      </c>
      <c r="L18" s="46">
        <v>5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F130-3006-4F2B-BD57-6DF107C33D93}">
  <dimension ref="A1:L18"/>
  <sheetViews>
    <sheetView topLeftCell="A2" workbookViewId="0">
      <selection activeCell="H9" sqref="H9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17.7109375" style="25" customWidth="1"/>
    <col min="6" max="6" width="12.85546875" style="25" customWidth="1"/>
    <col min="7" max="7" width="14.5703125" style="25" customWidth="1"/>
    <col min="8" max="8" width="11.28515625" style="25" customWidth="1"/>
    <col min="9" max="11" width="11.42578125" style="25"/>
    <col min="12" max="12" width="22" style="25" customWidth="1"/>
    <col min="13" max="16384" width="11.42578125" style="25"/>
  </cols>
  <sheetData>
    <row r="1" spans="1:12" ht="26.2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141</v>
      </c>
      <c r="C3" s="49">
        <f>AVERAGE(E3:K3)</f>
        <v>12</v>
      </c>
      <c r="D3" s="50">
        <f>MAX(E3:K3)</f>
        <v>12</v>
      </c>
      <c r="E3" s="43">
        <v>12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12</v>
      </c>
      <c r="D4" s="50">
        <f t="shared" ref="D4:D18" si="1">MAX(E4:K4)</f>
        <v>12</v>
      </c>
      <c r="E4" s="43">
        <v>12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12</v>
      </c>
      <c r="D5" s="50">
        <f t="shared" si="1"/>
        <v>12</v>
      </c>
      <c r="E5" s="43">
        <v>12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12</v>
      </c>
      <c r="D6" s="50">
        <f t="shared" si="1"/>
        <v>12</v>
      </c>
      <c r="E6" s="43">
        <v>12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12</v>
      </c>
      <c r="D7" s="50">
        <f t="shared" si="1"/>
        <v>12</v>
      </c>
      <c r="E7" s="43">
        <v>12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6.0400000000000009</v>
      </c>
      <c r="D12" s="50">
        <f t="shared" si="1"/>
        <v>12</v>
      </c>
      <c r="E12" s="54"/>
      <c r="F12" s="55"/>
      <c r="G12" s="54">
        <v>12</v>
      </c>
      <c r="H12" s="37">
        <v>12</v>
      </c>
      <c r="I12" s="43">
        <v>2</v>
      </c>
      <c r="J12" s="64">
        <v>2.1</v>
      </c>
      <c r="K12" s="64">
        <v>2.1</v>
      </c>
      <c r="L12" s="46">
        <v>2.1</v>
      </c>
    </row>
    <row r="13" spans="1:12" ht="15.75" thickBot="1" x14ac:dyDescent="0.3">
      <c r="A13" s="42" t="s">
        <v>20</v>
      </c>
      <c r="B13" s="89"/>
      <c r="C13" s="49">
        <f t="shared" si="0"/>
        <v>6.5500000000000007</v>
      </c>
      <c r="D13" s="50">
        <f t="shared" si="1"/>
        <v>12</v>
      </c>
      <c r="E13" s="54"/>
      <c r="F13" s="55"/>
      <c r="G13" s="56">
        <v>12</v>
      </c>
      <c r="H13" s="55">
        <v>12</v>
      </c>
      <c r="I13" s="65">
        <v>0.1</v>
      </c>
      <c r="J13" s="65">
        <v>2.1</v>
      </c>
      <c r="K13" s="65"/>
      <c r="L13" s="46">
        <v>2.1</v>
      </c>
    </row>
    <row r="14" spans="1:12" ht="15.75" thickBot="1" x14ac:dyDescent="0.3">
      <c r="A14" s="42" t="s">
        <v>21</v>
      </c>
      <c r="B14" s="89"/>
      <c r="C14" s="49">
        <f t="shared" si="0"/>
        <v>6.0240000000000009</v>
      </c>
      <c r="D14" s="50">
        <f t="shared" si="1"/>
        <v>12</v>
      </c>
      <c r="E14" s="54"/>
      <c r="F14" s="55"/>
      <c r="G14" s="56">
        <v>12</v>
      </c>
      <c r="H14" s="55">
        <v>12</v>
      </c>
      <c r="I14" s="60">
        <v>1.92</v>
      </c>
      <c r="J14" s="65">
        <v>2.1</v>
      </c>
      <c r="K14" s="65">
        <v>2.1</v>
      </c>
      <c r="L14" s="46">
        <v>2.1</v>
      </c>
    </row>
    <row r="15" spans="1:12" ht="15.75" thickBot="1" x14ac:dyDescent="0.3">
      <c r="A15" s="42" t="s">
        <v>22</v>
      </c>
      <c r="B15" s="89"/>
      <c r="C15" s="49">
        <f t="shared" si="0"/>
        <v>5.8400000000000007</v>
      </c>
      <c r="D15" s="50">
        <f t="shared" si="1"/>
        <v>12</v>
      </c>
      <c r="E15" s="54"/>
      <c r="F15" s="55"/>
      <c r="G15" s="56">
        <v>12</v>
      </c>
      <c r="H15" s="55">
        <v>12</v>
      </c>
      <c r="I15" s="57">
        <v>1</v>
      </c>
      <c r="J15" s="67">
        <v>2.1</v>
      </c>
      <c r="K15" s="65">
        <v>2.1</v>
      </c>
      <c r="L15" s="46">
        <v>2.1</v>
      </c>
    </row>
    <row r="16" spans="1:12" ht="15.75" thickBot="1" x14ac:dyDescent="0.3">
      <c r="A16" s="42" t="s">
        <v>24</v>
      </c>
      <c r="B16" s="89"/>
      <c r="C16" s="49">
        <f t="shared" si="0"/>
        <v>4.5500000000000007</v>
      </c>
      <c r="D16" s="50">
        <f t="shared" si="1"/>
        <v>12</v>
      </c>
      <c r="E16" s="54"/>
      <c r="F16" s="55"/>
      <c r="G16" s="55"/>
      <c r="H16" s="55">
        <v>12</v>
      </c>
      <c r="I16" s="55">
        <v>2</v>
      </c>
      <c r="J16" s="65">
        <v>2.1</v>
      </c>
      <c r="K16" s="65">
        <v>2.1</v>
      </c>
      <c r="L16" s="46">
        <v>13.3</v>
      </c>
    </row>
    <row r="17" spans="1:12" ht="15.75" thickBot="1" x14ac:dyDescent="0.3">
      <c r="A17" s="42" t="s">
        <v>25</v>
      </c>
      <c r="B17" s="89"/>
      <c r="C17" s="49">
        <f t="shared" si="0"/>
        <v>4.7249999999999996</v>
      </c>
      <c r="D17" s="50">
        <f t="shared" si="1"/>
        <v>12</v>
      </c>
      <c r="E17" s="54"/>
      <c r="F17" s="55"/>
      <c r="G17" s="55"/>
      <c r="H17" s="55">
        <v>12</v>
      </c>
      <c r="I17" s="55">
        <v>1</v>
      </c>
      <c r="J17" s="65">
        <v>2.1</v>
      </c>
      <c r="K17" s="65">
        <v>3.8</v>
      </c>
      <c r="L17" s="46">
        <v>2.1</v>
      </c>
    </row>
    <row r="18" spans="1:12" ht="15.75" thickBot="1" x14ac:dyDescent="0.3">
      <c r="A18" s="42" t="s">
        <v>133</v>
      </c>
      <c r="B18" s="90"/>
      <c r="C18" s="49">
        <f t="shared" si="0"/>
        <v>39.375</v>
      </c>
      <c r="D18" s="50">
        <f t="shared" si="1"/>
        <v>55</v>
      </c>
      <c r="E18" s="54"/>
      <c r="F18" s="55"/>
      <c r="G18" s="55"/>
      <c r="H18" s="55">
        <v>55</v>
      </c>
      <c r="I18" s="55">
        <v>15</v>
      </c>
      <c r="J18" s="65">
        <v>34.5</v>
      </c>
      <c r="K18" s="55">
        <v>53</v>
      </c>
      <c r="L18" s="46">
        <v>421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ED2B-AC6F-4F5A-91BF-F15D8B7B33F7}">
  <dimension ref="A1:L18"/>
  <sheetViews>
    <sheetView topLeftCell="F1" workbookViewId="0">
      <selection activeCell="N10" sqref="N10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19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50</v>
      </c>
      <c r="D3" s="50">
        <f>MAX(E3:K3)</f>
        <v>50</v>
      </c>
      <c r="E3" s="43">
        <v>50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50</v>
      </c>
      <c r="D4" s="50">
        <f t="shared" ref="D4:D18" si="1">MAX(E4:K4)</f>
        <v>50</v>
      </c>
      <c r="E4" s="52">
        <v>50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50</v>
      </c>
      <c r="D5" s="50">
        <f t="shared" si="1"/>
        <v>50</v>
      </c>
      <c r="E5" s="38">
        <v>50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50</v>
      </c>
      <c r="D6" s="50">
        <f t="shared" si="1"/>
        <v>50</v>
      </c>
      <c r="E6" s="38">
        <v>50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50</v>
      </c>
      <c r="D7" s="50">
        <f t="shared" si="1"/>
        <v>50</v>
      </c>
      <c r="E7" s="38">
        <v>50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31.01</v>
      </c>
      <c r="D12" s="50">
        <f t="shared" si="1"/>
        <v>50</v>
      </c>
      <c r="E12" s="54"/>
      <c r="F12" s="55"/>
      <c r="G12" s="54">
        <v>5</v>
      </c>
      <c r="H12" s="37">
        <v>50</v>
      </c>
      <c r="I12" s="68">
        <v>0.05</v>
      </c>
      <c r="J12" s="52">
        <v>50</v>
      </c>
      <c r="K12" s="52">
        <v>50</v>
      </c>
      <c r="L12" s="46">
        <v>50</v>
      </c>
    </row>
    <row r="13" spans="1:12" ht="15.75" thickBot="1" x14ac:dyDescent="0.3">
      <c r="A13" s="42" t="s">
        <v>20</v>
      </c>
      <c r="B13" s="89"/>
      <c r="C13" s="49">
        <f t="shared" si="0"/>
        <v>26.262499999999999</v>
      </c>
      <c r="D13" s="50">
        <f t="shared" si="1"/>
        <v>50</v>
      </c>
      <c r="E13" s="54"/>
      <c r="F13" s="55"/>
      <c r="G13" s="56">
        <v>5</v>
      </c>
      <c r="H13" s="55">
        <v>50</v>
      </c>
      <c r="I13" s="69">
        <v>0.05</v>
      </c>
      <c r="J13" s="52">
        <v>50</v>
      </c>
      <c r="K13" s="52"/>
      <c r="L13" s="46">
        <v>50</v>
      </c>
    </row>
    <row r="14" spans="1:12" ht="15.75" thickBot="1" x14ac:dyDescent="0.3">
      <c r="A14" s="42" t="s">
        <v>21</v>
      </c>
      <c r="B14" s="89"/>
      <c r="C14" s="49">
        <f t="shared" si="0"/>
        <v>22.009999999999998</v>
      </c>
      <c r="D14" s="50">
        <f t="shared" si="1"/>
        <v>50</v>
      </c>
      <c r="E14" s="54"/>
      <c r="F14" s="55"/>
      <c r="G14" s="56">
        <v>5</v>
      </c>
      <c r="H14" s="55">
        <v>5</v>
      </c>
      <c r="I14" s="69">
        <v>0.05</v>
      </c>
      <c r="J14" s="52">
        <v>50</v>
      </c>
      <c r="K14" s="52">
        <v>50</v>
      </c>
      <c r="L14" s="46">
        <v>50</v>
      </c>
    </row>
    <row r="15" spans="1:12" ht="15.75" thickBot="1" x14ac:dyDescent="0.3">
      <c r="A15" s="42" t="s">
        <v>22</v>
      </c>
      <c r="B15" s="89"/>
      <c r="C15" s="49">
        <f t="shared" si="0"/>
        <v>27.5</v>
      </c>
      <c r="D15" s="50">
        <f t="shared" si="1"/>
        <v>50</v>
      </c>
      <c r="E15" s="54"/>
      <c r="F15" s="55"/>
      <c r="G15" s="56">
        <v>5</v>
      </c>
      <c r="H15" s="55">
        <v>5</v>
      </c>
      <c r="I15" s="70"/>
      <c r="J15" s="52">
        <v>50</v>
      </c>
      <c r="K15" s="52">
        <v>50</v>
      </c>
      <c r="L15" s="46">
        <v>50</v>
      </c>
    </row>
    <row r="16" spans="1:12" ht="15.75" thickBot="1" x14ac:dyDescent="0.3">
      <c r="A16" s="42" t="s">
        <v>24</v>
      </c>
      <c r="B16" s="89"/>
      <c r="C16" s="49">
        <f t="shared" si="0"/>
        <v>37.512500000000003</v>
      </c>
      <c r="D16" s="50">
        <f t="shared" si="1"/>
        <v>50</v>
      </c>
      <c r="E16" s="54"/>
      <c r="F16" s="55"/>
      <c r="G16" s="55"/>
      <c r="H16" s="55">
        <v>50</v>
      </c>
      <c r="I16" s="69">
        <v>0.05</v>
      </c>
      <c r="J16" s="52">
        <v>50</v>
      </c>
      <c r="K16" s="52">
        <v>50</v>
      </c>
      <c r="L16" s="46">
        <v>50</v>
      </c>
    </row>
    <row r="17" spans="1:12" ht="15.75" thickBot="1" x14ac:dyDescent="0.3">
      <c r="A17" s="42" t="s">
        <v>25</v>
      </c>
      <c r="B17" s="89"/>
      <c r="C17" s="49">
        <f t="shared" si="0"/>
        <v>26.262499999999999</v>
      </c>
      <c r="D17" s="50">
        <f t="shared" si="1"/>
        <v>50</v>
      </c>
      <c r="E17" s="54"/>
      <c r="F17" s="55"/>
      <c r="G17" s="55"/>
      <c r="H17" s="55">
        <v>5</v>
      </c>
      <c r="I17" s="69">
        <v>0.05</v>
      </c>
      <c r="J17" s="52">
        <v>50</v>
      </c>
      <c r="K17" s="52">
        <v>50</v>
      </c>
      <c r="L17" s="46">
        <v>50</v>
      </c>
    </row>
    <row r="18" spans="1:12" ht="15.75" thickBot="1" x14ac:dyDescent="0.3">
      <c r="A18" s="42" t="s">
        <v>133</v>
      </c>
      <c r="B18" s="90"/>
      <c r="C18" s="49">
        <f t="shared" si="0"/>
        <v>26.262499999999999</v>
      </c>
      <c r="D18" s="50">
        <f t="shared" si="1"/>
        <v>50</v>
      </c>
      <c r="E18" s="54"/>
      <c r="F18" s="55"/>
      <c r="G18" s="55"/>
      <c r="H18" s="55">
        <v>5</v>
      </c>
      <c r="I18" s="69">
        <v>0.05</v>
      </c>
      <c r="J18" s="52">
        <v>50</v>
      </c>
      <c r="K18" s="52">
        <v>50</v>
      </c>
      <c r="L18" s="46">
        <v>50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279F3-D0E7-4511-B78A-D599812C58D6}">
  <dimension ref="A1:L18"/>
  <sheetViews>
    <sheetView workbookViewId="0">
      <selection activeCell="A11" sqref="A11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19.7109375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147</v>
      </c>
      <c r="C3" s="49"/>
      <c r="D3" s="50">
        <f>MAX(E3:K3)</f>
        <v>0</v>
      </c>
      <c r="E3" s="43"/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/>
      <c r="D4" s="50">
        <f t="shared" ref="D4:D18" si="0">MAX(E4:K4)</f>
        <v>0</v>
      </c>
      <c r="E4" s="52"/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/>
      <c r="D5" s="50">
        <f t="shared" si="0"/>
        <v>0</v>
      </c>
      <c r="E5" s="38"/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/>
      <c r="D6" s="50">
        <f t="shared" si="0"/>
        <v>0</v>
      </c>
      <c r="E6" s="38"/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/>
      <c r="D7" s="50">
        <f t="shared" si="0"/>
        <v>0</v>
      </c>
      <c r="E7" s="38"/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/>
      <c r="D12" s="50">
        <f t="shared" si="0"/>
        <v>0</v>
      </c>
      <c r="E12" s="54"/>
      <c r="F12" s="55"/>
      <c r="G12" s="54"/>
      <c r="H12" s="37"/>
      <c r="I12" s="43"/>
      <c r="J12" s="52"/>
      <c r="K12" s="52"/>
      <c r="L12" s="113"/>
    </row>
    <row r="13" spans="1:12" ht="15.75" thickBot="1" x14ac:dyDescent="0.3">
      <c r="A13" s="42" t="s">
        <v>20</v>
      </c>
      <c r="B13" s="89"/>
      <c r="C13" s="49"/>
      <c r="D13" s="50">
        <f t="shared" si="0"/>
        <v>0</v>
      </c>
      <c r="E13" s="54"/>
      <c r="F13" s="55"/>
      <c r="G13" s="56"/>
      <c r="H13" s="55"/>
      <c r="I13" s="65"/>
      <c r="J13" s="55"/>
      <c r="K13" s="55"/>
      <c r="L13" s="113"/>
    </row>
    <row r="14" spans="1:12" ht="15.75" thickBot="1" x14ac:dyDescent="0.3">
      <c r="A14" s="42" t="s">
        <v>21</v>
      </c>
      <c r="B14" s="89"/>
      <c r="C14" s="49"/>
      <c r="D14" s="50">
        <f t="shared" si="0"/>
        <v>0</v>
      </c>
      <c r="E14" s="54"/>
      <c r="F14" s="55"/>
      <c r="G14" s="56"/>
      <c r="H14" s="55"/>
      <c r="I14" s="65"/>
      <c r="J14" s="55"/>
      <c r="K14" s="55"/>
      <c r="L14" s="113"/>
    </row>
    <row r="15" spans="1:12" ht="15.75" thickBot="1" x14ac:dyDescent="0.3">
      <c r="A15" s="42" t="s">
        <v>22</v>
      </c>
      <c r="B15" s="89"/>
      <c r="C15" s="49"/>
      <c r="D15" s="50">
        <f t="shared" si="0"/>
        <v>0</v>
      </c>
      <c r="E15" s="54"/>
      <c r="F15" s="55"/>
      <c r="G15" s="56"/>
      <c r="H15" s="55"/>
      <c r="I15" s="57"/>
      <c r="J15" s="56"/>
      <c r="K15" s="55"/>
      <c r="L15" s="113"/>
    </row>
    <row r="16" spans="1:12" ht="15.75" thickBot="1" x14ac:dyDescent="0.3">
      <c r="A16" s="42" t="s">
        <v>24</v>
      </c>
      <c r="B16" s="89"/>
      <c r="C16" s="49"/>
      <c r="D16" s="50">
        <f t="shared" si="0"/>
        <v>0</v>
      </c>
      <c r="E16" s="54"/>
      <c r="F16" s="55"/>
      <c r="G16" s="55"/>
      <c r="H16" s="55"/>
      <c r="I16" s="55"/>
      <c r="J16" s="55"/>
      <c r="K16" s="55"/>
      <c r="L16" s="113"/>
    </row>
    <row r="17" spans="1:12" ht="15.75" thickBot="1" x14ac:dyDescent="0.3">
      <c r="A17" s="42" t="s">
        <v>25</v>
      </c>
      <c r="B17" s="89"/>
      <c r="C17" s="49"/>
      <c r="D17" s="50">
        <f t="shared" si="0"/>
        <v>0</v>
      </c>
      <c r="E17" s="54"/>
      <c r="F17" s="55"/>
      <c r="G17" s="55"/>
      <c r="H17" s="55"/>
      <c r="I17" s="55"/>
      <c r="J17" s="55"/>
      <c r="K17" s="55"/>
      <c r="L17" s="113"/>
    </row>
    <row r="18" spans="1:12" ht="15.75" thickBot="1" x14ac:dyDescent="0.3">
      <c r="A18" s="42" t="s">
        <v>133</v>
      </c>
      <c r="B18" s="90"/>
      <c r="C18" s="49"/>
      <c r="D18" s="50">
        <f t="shared" si="0"/>
        <v>0</v>
      </c>
      <c r="E18" s="54"/>
      <c r="F18" s="55"/>
      <c r="G18" s="55"/>
      <c r="H18" s="55"/>
      <c r="I18" s="55"/>
      <c r="J18" s="55"/>
      <c r="K18" s="55"/>
      <c r="L18" s="113"/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1A686-E8C3-4C64-9E74-A6670F464C8B}">
  <dimension ref="A1:L18"/>
  <sheetViews>
    <sheetView topLeftCell="A4" workbookViewId="0">
      <selection activeCell="L19" sqref="L19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0.140625" style="25" customWidth="1"/>
    <col min="6" max="6" width="11.140625" style="25" customWidth="1"/>
    <col min="7" max="7" width="13" style="25" customWidth="1"/>
    <col min="8" max="8" width="11.28515625" style="25" customWidth="1"/>
    <col min="9" max="11" width="11.42578125" style="25"/>
    <col min="12" max="12" width="20.28515625" style="25" customWidth="1"/>
    <col min="13" max="16384" width="11.42578125" style="25"/>
  </cols>
  <sheetData>
    <row r="1" spans="1:12" ht="34.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500</v>
      </c>
      <c r="D3" s="50">
        <f>MAX(E3:K3)</f>
        <v>500</v>
      </c>
      <c r="E3" s="43">
        <v>500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757</v>
      </c>
      <c r="D4" s="50">
        <f t="shared" ref="D4:D18" si="1">MAX(E4:K4)</f>
        <v>757</v>
      </c>
      <c r="E4" s="52">
        <v>757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500</v>
      </c>
      <c r="D5" s="50">
        <f t="shared" si="1"/>
        <v>500</v>
      </c>
      <c r="E5" s="38">
        <v>500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500</v>
      </c>
      <c r="D6" s="50">
        <f t="shared" si="1"/>
        <v>500</v>
      </c>
      <c r="E6" s="38">
        <v>500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630</v>
      </c>
      <c r="D7" s="50">
        <f t="shared" si="1"/>
        <v>630</v>
      </c>
      <c r="E7" s="38">
        <v>630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762.56000000000006</v>
      </c>
      <c r="D12" s="50">
        <f t="shared" si="1"/>
        <v>1412</v>
      </c>
      <c r="E12" s="54"/>
      <c r="F12" s="55"/>
      <c r="G12" s="54">
        <v>1000</v>
      </c>
      <c r="H12" s="37">
        <v>1412</v>
      </c>
      <c r="I12" s="73">
        <v>0.8</v>
      </c>
      <c r="J12" s="52">
        <v>200</v>
      </c>
      <c r="K12" s="52">
        <v>1200</v>
      </c>
      <c r="L12" s="113">
        <v>1300</v>
      </c>
    </row>
    <row r="13" spans="1:12" ht="15.75" thickBot="1" x14ac:dyDescent="0.3">
      <c r="A13" s="42" t="s">
        <v>20</v>
      </c>
      <c r="B13" s="89"/>
      <c r="C13" s="49">
        <f t="shared" si="0"/>
        <v>300.05</v>
      </c>
      <c r="D13" s="50">
        <f t="shared" si="1"/>
        <v>500</v>
      </c>
      <c r="E13" s="54"/>
      <c r="F13" s="55"/>
      <c r="G13" s="56">
        <v>500</v>
      </c>
      <c r="H13" s="55">
        <v>500</v>
      </c>
      <c r="I13" s="77">
        <v>0.2</v>
      </c>
      <c r="J13" s="52">
        <v>200</v>
      </c>
      <c r="K13" s="55"/>
      <c r="L13" s="113">
        <v>200</v>
      </c>
    </row>
    <row r="14" spans="1:12" ht="15.75" thickBot="1" x14ac:dyDescent="0.3">
      <c r="A14" s="42" t="s">
        <v>21</v>
      </c>
      <c r="B14" s="89"/>
      <c r="C14" s="49">
        <f t="shared" si="0"/>
        <v>540.04</v>
      </c>
      <c r="D14" s="50">
        <f t="shared" si="1"/>
        <v>1500</v>
      </c>
      <c r="E14" s="54"/>
      <c r="F14" s="55"/>
      <c r="G14" s="56">
        <v>500</v>
      </c>
      <c r="H14" s="55">
        <v>500</v>
      </c>
      <c r="I14" s="77">
        <v>0.2</v>
      </c>
      <c r="J14" s="52">
        <v>200</v>
      </c>
      <c r="K14" s="55">
        <v>1500</v>
      </c>
      <c r="L14" s="113">
        <v>300</v>
      </c>
    </row>
    <row r="15" spans="1:12" ht="15.75" thickBot="1" x14ac:dyDescent="0.3">
      <c r="A15" s="42" t="s">
        <v>22</v>
      </c>
      <c r="B15" s="89"/>
      <c r="C15" s="49">
        <f t="shared" si="0"/>
        <v>340.04</v>
      </c>
      <c r="D15" s="50">
        <f t="shared" si="1"/>
        <v>500</v>
      </c>
      <c r="E15" s="54"/>
      <c r="F15" s="55"/>
      <c r="G15" s="56">
        <v>500</v>
      </c>
      <c r="H15" s="55">
        <v>500</v>
      </c>
      <c r="I15" s="79">
        <v>0.2</v>
      </c>
      <c r="J15" s="52">
        <v>200</v>
      </c>
      <c r="K15" s="55">
        <v>500</v>
      </c>
      <c r="L15" s="113">
        <v>700</v>
      </c>
    </row>
    <row r="16" spans="1:12" ht="15.75" thickBot="1" x14ac:dyDescent="0.3">
      <c r="A16" s="42" t="s">
        <v>24</v>
      </c>
      <c r="B16" s="89"/>
      <c r="C16" s="49">
        <f t="shared" si="0"/>
        <v>325.05</v>
      </c>
      <c r="D16" s="50">
        <f t="shared" si="1"/>
        <v>600</v>
      </c>
      <c r="E16" s="54"/>
      <c r="F16" s="55"/>
      <c r="G16" s="55"/>
      <c r="H16" s="55">
        <v>500</v>
      </c>
      <c r="I16" s="77">
        <v>0.2</v>
      </c>
      <c r="J16" s="52">
        <v>200</v>
      </c>
      <c r="K16" s="55">
        <v>600</v>
      </c>
      <c r="L16" s="113">
        <v>300</v>
      </c>
    </row>
    <row r="17" spans="1:12" ht="15.75" thickBot="1" x14ac:dyDescent="0.3">
      <c r="A17" s="42" t="s">
        <v>25</v>
      </c>
      <c r="B17" s="89"/>
      <c r="C17" s="49">
        <f t="shared" si="0"/>
        <v>625.20000000000005</v>
      </c>
      <c r="D17" s="50">
        <f t="shared" si="1"/>
        <v>1900</v>
      </c>
      <c r="E17" s="54"/>
      <c r="F17" s="55"/>
      <c r="G17" s="55"/>
      <c r="H17" s="55">
        <v>1900</v>
      </c>
      <c r="I17" s="77">
        <v>0.8</v>
      </c>
      <c r="J17" s="52">
        <v>200</v>
      </c>
      <c r="K17" s="55">
        <v>400</v>
      </c>
      <c r="L17" s="113">
        <v>1500</v>
      </c>
    </row>
    <row r="18" spans="1:12" ht="15.75" thickBot="1" x14ac:dyDescent="0.3">
      <c r="A18" s="42" t="s">
        <v>133</v>
      </c>
      <c r="B18" s="90"/>
      <c r="C18" s="49">
        <f t="shared" si="0"/>
        <v>525.04999999999995</v>
      </c>
      <c r="D18" s="50">
        <f t="shared" si="1"/>
        <v>1400</v>
      </c>
      <c r="E18" s="54"/>
      <c r="F18" s="55"/>
      <c r="G18" s="55"/>
      <c r="H18" s="55">
        <v>500</v>
      </c>
      <c r="I18" s="77">
        <v>0.2</v>
      </c>
      <c r="J18" s="52">
        <v>200</v>
      </c>
      <c r="K18" s="55">
        <v>1400</v>
      </c>
      <c r="L18" s="113">
        <v>1100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F210-59D9-4D73-B9EE-A4F663BA2A24}">
  <dimension ref="A1:L18"/>
  <sheetViews>
    <sheetView workbookViewId="0">
      <selection activeCell="J10" sqref="J10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2.42578125" style="25" customWidth="1"/>
    <col min="7" max="7" width="13.5703125" style="25" customWidth="1"/>
    <col min="8" max="8" width="8" style="25" customWidth="1"/>
    <col min="9" max="9" width="9.5703125" style="25" customWidth="1"/>
    <col min="10" max="10" width="10.42578125" style="25" customWidth="1"/>
    <col min="11" max="11" width="9.140625" style="25" customWidth="1"/>
    <col min="12" max="12" width="20.85546875" style="25" customWidth="1"/>
    <col min="13" max="16384" width="11.42578125" style="25"/>
  </cols>
  <sheetData>
    <row r="1" spans="1:12" ht="15.75" thickBot="1" x14ac:dyDescent="0.3">
      <c r="B1" s="85" t="s">
        <v>135</v>
      </c>
      <c r="C1" s="85" t="s">
        <v>129</v>
      </c>
      <c r="D1" s="85" t="s">
        <v>130</v>
      </c>
      <c r="E1" s="26" t="s">
        <v>131</v>
      </c>
      <c r="F1" s="26">
        <v>2015</v>
      </c>
      <c r="G1" s="26">
        <v>2016</v>
      </c>
      <c r="H1" s="86" t="s">
        <v>153</v>
      </c>
      <c r="I1" s="87"/>
      <c r="J1" s="87"/>
      <c r="K1" s="87"/>
      <c r="L1" s="114" t="s">
        <v>152</v>
      </c>
    </row>
    <row r="2" spans="1:12" ht="21.75" customHeight="1" thickBot="1" x14ac:dyDescent="0.3">
      <c r="B2" s="85"/>
      <c r="C2" s="85"/>
      <c r="D2" s="85"/>
      <c r="E2" s="28" t="s">
        <v>0</v>
      </c>
      <c r="F2" s="26" t="s">
        <v>1</v>
      </c>
      <c r="G2" s="28" t="s">
        <v>2</v>
      </c>
      <c r="H2" s="29" t="s">
        <v>0</v>
      </c>
      <c r="I2" s="26" t="s">
        <v>3</v>
      </c>
      <c r="J2" s="26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136</v>
      </c>
      <c r="C3" s="47">
        <f>AVERAGE(E3:K3)</f>
        <v>8.4</v>
      </c>
      <c r="D3" s="48">
        <f>MAX(E3:K3)</f>
        <v>8.4</v>
      </c>
      <c r="E3" s="31">
        <v>8.4</v>
      </c>
      <c r="F3" s="32"/>
      <c r="G3" s="31"/>
      <c r="H3" s="31"/>
      <c r="I3" s="31"/>
      <c r="J3" s="33"/>
      <c r="K3" s="33"/>
      <c r="L3" s="113"/>
    </row>
    <row r="4" spans="1:12" ht="15.75" thickBot="1" x14ac:dyDescent="0.3">
      <c r="A4" s="39" t="s">
        <v>9</v>
      </c>
      <c r="B4" s="89"/>
      <c r="C4" s="47">
        <f t="shared" ref="C4:C18" si="0">AVERAGE(E4:K4)</f>
        <v>8.6</v>
      </c>
      <c r="D4" s="48">
        <f t="shared" ref="D4:D18" si="1">MAX(E4:K4)</f>
        <v>8.6</v>
      </c>
      <c r="E4" s="33">
        <v>8.6</v>
      </c>
      <c r="F4" s="32"/>
      <c r="G4" s="34"/>
      <c r="H4" s="34"/>
      <c r="I4" s="34"/>
      <c r="J4" s="32"/>
      <c r="K4" s="32"/>
      <c r="L4" s="113"/>
    </row>
    <row r="5" spans="1:12" ht="30.75" thickBot="1" x14ac:dyDescent="0.3">
      <c r="A5" s="40" t="s">
        <v>10</v>
      </c>
      <c r="B5" s="89"/>
      <c r="C5" s="47">
        <f t="shared" si="0"/>
        <v>8</v>
      </c>
      <c r="D5" s="48">
        <f t="shared" si="1"/>
        <v>8</v>
      </c>
      <c r="E5" s="35">
        <v>8</v>
      </c>
      <c r="F5" s="32"/>
      <c r="G5" s="34"/>
      <c r="H5" s="34"/>
      <c r="I5" s="34"/>
      <c r="J5" s="32"/>
      <c r="K5" s="33"/>
      <c r="L5" s="113"/>
    </row>
    <row r="6" spans="1:12" ht="15.75" thickBot="1" x14ac:dyDescent="0.3">
      <c r="A6" s="40" t="s">
        <v>11</v>
      </c>
      <c r="B6" s="89"/>
      <c r="C6" s="47">
        <f t="shared" si="0"/>
        <v>8.3000000000000007</v>
      </c>
      <c r="D6" s="48">
        <f t="shared" si="1"/>
        <v>8.3000000000000007</v>
      </c>
      <c r="E6" s="35">
        <v>8.3000000000000007</v>
      </c>
      <c r="F6" s="32"/>
      <c r="G6" s="32"/>
      <c r="H6" s="31"/>
      <c r="I6" s="31"/>
      <c r="J6" s="32"/>
      <c r="K6" s="33"/>
      <c r="L6" s="113"/>
    </row>
    <row r="7" spans="1:12" ht="30.75" thickBot="1" x14ac:dyDescent="0.3">
      <c r="A7" s="40" t="s">
        <v>12</v>
      </c>
      <c r="B7" s="89"/>
      <c r="C7" s="47">
        <f t="shared" si="0"/>
        <v>7.9</v>
      </c>
      <c r="D7" s="48">
        <f t="shared" si="1"/>
        <v>7.9</v>
      </c>
      <c r="E7" s="35">
        <v>7.9</v>
      </c>
      <c r="F7" s="33"/>
      <c r="G7" s="33"/>
      <c r="H7" s="31"/>
      <c r="I7" s="43"/>
      <c r="J7" s="33"/>
      <c r="K7" s="38"/>
      <c r="L7" s="113"/>
    </row>
    <row r="8" spans="1:12" ht="15.75" thickBot="1" x14ac:dyDescent="0.3">
      <c r="A8" s="40" t="s">
        <v>14</v>
      </c>
      <c r="B8" s="89"/>
      <c r="C8" s="47">
        <f t="shared" si="0"/>
        <v>7.03</v>
      </c>
      <c r="D8" s="48">
        <f t="shared" si="1"/>
        <v>7.03</v>
      </c>
      <c r="E8" s="36"/>
      <c r="F8" s="36">
        <v>7.03</v>
      </c>
      <c r="G8" s="31"/>
      <c r="H8" s="34"/>
      <c r="I8" s="31"/>
      <c r="J8" s="33"/>
      <c r="K8" s="33"/>
      <c r="L8" s="113"/>
    </row>
    <row r="9" spans="1:12" ht="30.75" thickBot="1" x14ac:dyDescent="0.3">
      <c r="A9" s="40" t="s">
        <v>15</v>
      </c>
      <c r="B9" s="89"/>
      <c r="C9" s="47">
        <f t="shared" si="0"/>
        <v>8.31</v>
      </c>
      <c r="D9" s="48">
        <f t="shared" si="1"/>
        <v>8.31</v>
      </c>
      <c r="E9" s="36"/>
      <c r="F9" s="36">
        <v>8.31</v>
      </c>
      <c r="G9" s="46"/>
      <c r="H9" s="33"/>
      <c r="I9" s="37"/>
      <c r="J9" s="32"/>
      <c r="K9" s="38"/>
      <c r="L9" s="113"/>
    </row>
    <row r="10" spans="1:12" ht="15.75" thickBot="1" x14ac:dyDescent="0.3">
      <c r="A10" s="40" t="s">
        <v>16</v>
      </c>
      <c r="B10" s="89"/>
      <c r="C10" s="47">
        <f t="shared" si="0"/>
        <v>9.0399999999999991</v>
      </c>
      <c r="D10" s="48">
        <f t="shared" si="1"/>
        <v>9.0399999999999991</v>
      </c>
      <c r="E10" s="36"/>
      <c r="F10" s="36">
        <v>9.0399999999999991</v>
      </c>
      <c r="G10" s="31"/>
      <c r="H10" s="31"/>
      <c r="I10" s="31"/>
      <c r="J10" s="33"/>
      <c r="K10" s="33"/>
      <c r="L10" s="113"/>
    </row>
    <row r="11" spans="1:12" ht="15.75" thickBot="1" x14ac:dyDescent="0.3">
      <c r="A11" s="41" t="s">
        <v>17</v>
      </c>
      <c r="B11" s="89"/>
      <c r="C11" s="47">
        <f t="shared" si="0"/>
        <v>8.32</v>
      </c>
      <c r="D11" s="48">
        <f t="shared" si="1"/>
        <v>8.32</v>
      </c>
      <c r="E11" s="36"/>
      <c r="F11" s="36">
        <v>8.32</v>
      </c>
      <c r="G11" s="46"/>
      <c r="H11" s="33"/>
      <c r="I11" s="31"/>
      <c r="J11" s="33"/>
      <c r="K11" s="33"/>
      <c r="L11" s="113"/>
    </row>
    <row r="12" spans="1:12" ht="15.75" thickBot="1" x14ac:dyDescent="0.3">
      <c r="A12" s="42" t="s">
        <v>19</v>
      </c>
      <c r="B12" s="89"/>
      <c r="C12" s="47">
        <f>AVERAGE(E12:K12)</f>
        <v>7.7360000000000015</v>
      </c>
      <c r="D12" s="48">
        <f t="shared" si="1"/>
        <v>9.1</v>
      </c>
      <c r="E12" s="36"/>
      <c r="F12" s="46"/>
      <c r="G12" s="36">
        <v>7.5</v>
      </c>
      <c r="H12" s="34">
        <v>9.1</v>
      </c>
      <c r="I12" s="31">
        <v>7.19</v>
      </c>
      <c r="J12" s="33">
        <v>7.39</v>
      </c>
      <c r="K12" s="33">
        <v>7.5</v>
      </c>
      <c r="L12" s="46">
        <v>7.13</v>
      </c>
    </row>
    <row r="13" spans="1:12" ht="15.75" thickBot="1" x14ac:dyDescent="0.3">
      <c r="A13" s="42" t="s">
        <v>20</v>
      </c>
      <c r="B13" s="89"/>
      <c r="C13" s="47">
        <f t="shared" si="0"/>
        <v>7.8475000000000001</v>
      </c>
      <c r="D13" s="48">
        <f t="shared" si="1"/>
        <v>8.4600000000000009</v>
      </c>
      <c r="E13" s="36"/>
      <c r="F13" s="46"/>
      <c r="G13" s="44">
        <v>7.1</v>
      </c>
      <c r="H13" s="46">
        <v>7.9</v>
      </c>
      <c r="I13" s="46">
        <v>7.93</v>
      </c>
      <c r="J13" s="46">
        <v>8.4600000000000009</v>
      </c>
      <c r="K13" s="46"/>
      <c r="L13" s="46">
        <v>7.54</v>
      </c>
    </row>
    <row r="14" spans="1:12" ht="15.75" thickBot="1" x14ac:dyDescent="0.3">
      <c r="A14" s="42" t="s">
        <v>21</v>
      </c>
      <c r="B14" s="89"/>
      <c r="C14" s="47">
        <f t="shared" si="0"/>
        <v>7.452</v>
      </c>
      <c r="D14" s="48">
        <f t="shared" si="1"/>
        <v>8.02</v>
      </c>
      <c r="E14" s="36"/>
      <c r="F14" s="46"/>
      <c r="G14" s="44">
        <v>7.35</v>
      </c>
      <c r="H14" s="46">
        <v>7.8</v>
      </c>
      <c r="I14" s="46">
        <v>6.96</v>
      </c>
      <c r="J14" s="46">
        <v>8.02</v>
      </c>
      <c r="K14" s="46">
        <v>7.13</v>
      </c>
      <c r="L14" s="46">
        <v>6.94</v>
      </c>
    </row>
    <row r="15" spans="1:12" ht="15.75" thickBot="1" x14ac:dyDescent="0.3">
      <c r="A15" s="42" t="s">
        <v>22</v>
      </c>
      <c r="B15" s="89"/>
      <c r="C15" s="47">
        <f t="shared" si="0"/>
        <v>7.0319999999999991</v>
      </c>
      <c r="D15" s="48">
        <f t="shared" si="1"/>
        <v>7.37</v>
      </c>
      <c r="E15" s="36"/>
      <c r="F15" s="46"/>
      <c r="G15" s="44">
        <v>6.95</v>
      </c>
      <c r="H15" s="46">
        <v>7.1</v>
      </c>
      <c r="I15" s="45">
        <v>6.79</v>
      </c>
      <c r="J15" s="44">
        <v>6.95</v>
      </c>
      <c r="K15" s="46">
        <v>7.37</v>
      </c>
      <c r="L15" s="46">
        <v>6.68</v>
      </c>
    </row>
    <row r="16" spans="1:12" ht="15.75" thickBot="1" x14ac:dyDescent="0.3">
      <c r="A16" s="42" t="s">
        <v>24</v>
      </c>
      <c r="B16" s="89"/>
      <c r="C16" s="47">
        <f t="shared" si="0"/>
        <v>8.4875000000000007</v>
      </c>
      <c r="D16" s="48">
        <f t="shared" si="1"/>
        <v>8.8000000000000007</v>
      </c>
      <c r="E16" s="36"/>
      <c r="F16" s="46"/>
      <c r="G16" s="46"/>
      <c r="H16" s="46">
        <v>8.8000000000000007</v>
      </c>
      <c r="I16" s="46">
        <v>8.41</v>
      </c>
      <c r="J16" s="46">
        <v>8.32</v>
      </c>
      <c r="K16" s="46">
        <v>8.42</v>
      </c>
      <c r="L16" s="46">
        <v>8.3800000000000008</v>
      </c>
    </row>
    <row r="17" spans="1:12" ht="15.75" thickBot="1" x14ac:dyDescent="0.3">
      <c r="A17" s="42" t="s">
        <v>25</v>
      </c>
      <c r="B17" s="89"/>
      <c r="C17" s="47">
        <f t="shared" si="0"/>
        <v>7.2749999999999995</v>
      </c>
      <c r="D17" s="48">
        <f t="shared" si="1"/>
        <v>7.45</v>
      </c>
      <c r="E17" s="36"/>
      <c r="F17" s="46"/>
      <c r="G17" s="46"/>
      <c r="H17" s="46">
        <v>7.3</v>
      </c>
      <c r="I17" s="46">
        <v>7.08</v>
      </c>
      <c r="J17" s="46">
        <v>7.45</v>
      </c>
      <c r="K17" s="46">
        <v>7.27</v>
      </c>
      <c r="L17" s="46">
        <v>6.92</v>
      </c>
    </row>
    <row r="18" spans="1:12" ht="15.75" thickBot="1" x14ac:dyDescent="0.3">
      <c r="A18" s="42" t="s">
        <v>133</v>
      </c>
      <c r="B18" s="90"/>
      <c r="C18" s="47">
        <f t="shared" si="0"/>
        <v>8.3025000000000002</v>
      </c>
      <c r="D18" s="48">
        <f t="shared" si="1"/>
        <v>9</v>
      </c>
      <c r="E18" s="36"/>
      <c r="F18" s="46"/>
      <c r="G18" s="46"/>
      <c r="H18" s="46">
        <v>8.4</v>
      </c>
      <c r="I18" s="46">
        <v>8.1</v>
      </c>
      <c r="J18" s="46">
        <v>9</v>
      </c>
      <c r="K18" s="46">
        <v>7.71</v>
      </c>
      <c r="L18" s="46">
        <v>7.48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86CC4-86DC-449E-9FB3-03B666A0B83E}">
  <dimension ref="A1:L18"/>
  <sheetViews>
    <sheetView topLeftCell="A4" workbookViewId="0">
      <selection activeCell="L12" sqref="L12:L18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1.28515625" style="25" customWidth="1"/>
    <col min="6" max="6" width="9.85546875" style="25" customWidth="1"/>
    <col min="7" max="7" width="12.140625" style="25" customWidth="1"/>
    <col min="8" max="8" width="11.28515625" style="25" customWidth="1"/>
    <col min="9" max="11" width="11.42578125" style="25"/>
    <col min="12" max="12" width="25" style="25" customWidth="1"/>
    <col min="13" max="16384" width="11.42578125" style="25"/>
  </cols>
  <sheetData>
    <row r="1" spans="1:12" ht="25.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23.25" customHeight="1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76</v>
      </c>
      <c r="D3" s="50">
        <f>MAX(E3:K3)</f>
        <v>76</v>
      </c>
      <c r="E3" s="43">
        <v>76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204</v>
      </c>
      <c r="D4" s="50">
        <f t="shared" ref="D4:D18" si="1">MAX(E4:K4)</f>
        <v>204</v>
      </c>
      <c r="E4" s="52">
        <v>204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3</v>
      </c>
      <c r="D5" s="50">
        <f t="shared" si="1"/>
        <v>3</v>
      </c>
      <c r="E5" s="38">
        <v>3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11</v>
      </c>
      <c r="D6" s="50">
        <f t="shared" si="1"/>
        <v>11</v>
      </c>
      <c r="E6" s="38">
        <v>11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177</v>
      </c>
      <c r="D7" s="50">
        <f t="shared" si="1"/>
        <v>177</v>
      </c>
      <c r="E7" s="38">
        <v>177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472</v>
      </c>
      <c r="D8" s="50">
        <f>MAX(F8:K8)</f>
        <v>472</v>
      </c>
      <c r="E8" s="53"/>
      <c r="F8" s="54">
        <v>472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0.6</v>
      </c>
      <c r="D9" s="50">
        <f>MAX(F9:K9)</f>
        <v>0.6</v>
      </c>
      <c r="E9" s="53"/>
      <c r="F9" s="72">
        <v>0.6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0.6</v>
      </c>
      <c r="D10" s="50">
        <f>MAX(F10:K10)</f>
        <v>0.6</v>
      </c>
      <c r="E10" s="53"/>
      <c r="F10" s="72">
        <v>0.6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0.6</v>
      </c>
      <c r="D11" s="50">
        <f>MAX(F11:K11)</f>
        <v>0.6</v>
      </c>
      <c r="E11" s="53"/>
      <c r="F11" s="72">
        <v>0.6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75.960000000000008</v>
      </c>
      <c r="D12" s="50">
        <f t="shared" si="1"/>
        <v>159</v>
      </c>
      <c r="E12" s="54"/>
      <c r="F12" s="55"/>
      <c r="G12" s="54">
        <v>159</v>
      </c>
      <c r="H12" s="37">
        <v>7</v>
      </c>
      <c r="I12" s="63">
        <v>55.6</v>
      </c>
      <c r="J12" s="64">
        <v>98.1</v>
      </c>
      <c r="K12" s="64">
        <v>60.1</v>
      </c>
      <c r="L12" s="46">
        <v>141</v>
      </c>
    </row>
    <row r="13" spans="1:12" ht="15.75" thickBot="1" x14ac:dyDescent="0.3">
      <c r="A13" s="42" t="s">
        <v>20</v>
      </c>
      <c r="B13" s="89"/>
      <c r="C13" s="49">
        <f t="shared" si="0"/>
        <v>12.469999999999999</v>
      </c>
      <c r="D13" s="50">
        <f t="shared" si="1"/>
        <v>26.4</v>
      </c>
      <c r="E13" s="54"/>
      <c r="F13" s="55"/>
      <c r="G13" s="56">
        <v>7</v>
      </c>
      <c r="H13" s="55">
        <v>12</v>
      </c>
      <c r="I13" s="60">
        <v>4.4800000000000004</v>
      </c>
      <c r="J13" s="65">
        <v>26.4</v>
      </c>
      <c r="K13" s="55"/>
      <c r="L13" s="46">
        <v>20</v>
      </c>
    </row>
    <row r="14" spans="1:12" ht="15.75" thickBot="1" x14ac:dyDescent="0.3">
      <c r="A14" s="42" t="s">
        <v>21</v>
      </c>
      <c r="B14" s="89"/>
      <c r="C14" s="49">
        <f t="shared" si="0"/>
        <v>2.8359999999999999</v>
      </c>
      <c r="D14" s="50">
        <f t="shared" si="1"/>
        <v>4.8</v>
      </c>
      <c r="E14" s="54"/>
      <c r="F14" s="55"/>
      <c r="G14" s="56">
        <v>3</v>
      </c>
      <c r="H14" s="55">
        <v>3</v>
      </c>
      <c r="I14" s="60">
        <v>0.38</v>
      </c>
      <c r="J14" s="65">
        <v>4.8</v>
      </c>
      <c r="K14" s="55">
        <v>3</v>
      </c>
      <c r="L14" s="46">
        <v>6</v>
      </c>
    </row>
    <row r="15" spans="1:12" ht="15.75" thickBot="1" x14ac:dyDescent="0.3">
      <c r="A15" s="42" t="s">
        <v>22</v>
      </c>
      <c r="B15" s="89"/>
      <c r="C15" s="49">
        <f t="shared" si="0"/>
        <v>599.26</v>
      </c>
      <c r="D15" s="50">
        <f t="shared" si="1"/>
        <v>786</v>
      </c>
      <c r="E15" s="54"/>
      <c r="F15" s="55"/>
      <c r="G15" s="56">
        <v>640</v>
      </c>
      <c r="H15" s="55">
        <v>630</v>
      </c>
      <c r="I15" s="57">
        <v>786</v>
      </c>
      <c r="J15" s="67">
        <v>657.6</v>
      </c>
      <c r="K15" s="55">
        <v>282.7</v>
      </c>
      <c r="L15" s="46">
        <v>752.5</v>
      </c>
    </row>
    <row r="16" spans="1:12" ht="15.75" thickBot="1" x14ac:dyDescent="0.3">
      <c r="A16" s="42" t="s">
        <v>24</v>
      </c>
      <c r="B16" s="89"/>
      <c r="C16" s="49">
        <f t="shared" si="0"/>
        <v>7.875</v>
      </c>
      <c r="D16" s="50">
        <f t="shared" si="1"/>
        <v>11.1</v>
      </c>
      <c r="E16" s="54"/>
      <c r="F16" s="55"/>
      <c r="G16" s="55"/>
      <c r="H16" s="55">
        <v>3</v>
      </c>
      <c r="I16" s="65">
        <v>11.1</v>
      </c>
      <c r="J16" s="65">
        <v>9.9</v>
      </c>
      <c r="K16" s="65">
        <v>7.5</v>
      </c>
      <c r="L16" s="46">
        <v>24</v>
      </c>
    </row>
    <row r="17" spans="1:12" ht="15.75" thickBot="1" x14ac:dyDescent="0.3">
      <c r="A17" s="42" t="s">
        <v>25</v>
      </c>
      <c r="B17" s="89"/>
      <c r="C17" s="49">
        <f t="shared" si="0"/>
        <v>4.4249999999999998</v>
      </c>
      <c r="D17" s="50">
        <f t="shared" si="1"/>
        <v>8.9</v>
      </c>
      <c r="E17" s="54"/>
      <c r="F17" s="55"/>
      <c r="G17" s="55"/>
      <c r="H17" s="55">
        <v>3</v>
      </c>
      <c r="I17" s="55">
        <v>1</v>
      </c>
      <c r="J17" s="65">
        <v>8.9</v>
      </c>
      <c r="K17" s="65">
        <v>4.8</v>
      </c>
      <c r="L17" s="46">
        <v>6</v>
      </c>
    </row>
    <row r="18" spans="1:12" ht="15.75" thickBot="1" x14ac:dyDescent="0.3">
      <c r="A18" s="42" t="s">
        <v>133</v>
      </c>
      <c r="B18" s="90"/>
      <c r="C18" s="49">
        <f t="shared" si="0"/>
        <v>948.75</v>
      </c>
      <c r="D18" s="50">
        <f t="shared" si="1"/>
        <v>1210</v>
      </c>
      <c r="E18" s="54"/>
      <c r="F18" s="55"/>
      <c r="G18" s="55"/>
      <c r="H18" s="55">
        <v>595</v>
      </c>
      <c r="I18" s="55">
        <v>927</v>
      </c>
      <c r="J18" s="55">
        <v>1210</v>
      </c>
      <c r="K18" s="55">
        <v>1063</v>
      </c>
      <c r="L18" s="46">
        <v>536.79999999999995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8E28-8502-4C5F-A8F1-DDC9162D1A94}">
  <dimension ref="A1:L18"/>
  <sheetViews>
    <sheetView topLeftCell="C1" workbookViewId="0">
      <selection activeCell="N12" sqref="N12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0.5703125" style="25" customWidth="1"/>
    <col min="6" max="6" width="11.7109375" style="25" customWidth="1"/>
    <col min="7" max="7" width="15.5703125" style="25" customWidth="1"/>
    <col min="8" max="8" width="11.28515625" style="25" customWidth="1"/>
    <col min="9" max="11" width="11.42578125" style="25"/>
    <col min="12" max="12" width="19.28515625" style="25" customWidth="1"/>
    <col min="13" max="16384" width="11.42578125" style="25"/>
  </cols>
  <sheetData>
    <row r="1" spans="1:12" ht="27.7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148</v>
      </c>
      <c r="C3" s="49">
        <f>AVERAGE(E3:K3)</f>
        <v>0.5</v>
      </c>
      <c r="D3" s="50">
        <f>MAX(E3:K3)</f>
        <v>0.5</v>
      </c>
      <c r="E3" s="63">
        <v>0.5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0.5</v>
      </c>
      <c r="D4" s="50">
        <f t="shared" ref="D4:D18" si="1">MAX(E4:K4)</f>
        <v>0.5</v>
      </c>
      <c r="E4" s="64">
        <v>0.5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0.5</v>
      </c>
      <c r="D5" s="50">
        <f t="shared" si="1"/>
        <v>0.5</v>
      </c>
      <c r="E5" s="80">
        <v>0.5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0.5</v>
      </c>
      <c r="D6" s="50">
        <f t="shared" si="1"/>
        <v>0.5</v>
      </c>
      <c r="E6" s="80">
        <v>0.5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1.4</v>
      </c>
      <c r="D7" s="50">
        <f t="shared" si="1"/>
        <v>1.4</v>
      </c>
      <c r="E7" s="80">
        <v>1.4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12.41</v>
      </c>
      <c r="D12" s="50">
        <f t="shared" si="1"/>
        <v>30</v>
      </c>
      <c r="E12" s="54"/>
      <c r="F12" s="55"/>
      <c r="G12" s="54">
        <v>30</v>
      </c>
      <c r="H12" s="37">
        <v>30</v>
      </c>
      <c r="I12" s="58">
        <v>0.05</v>
      </c>
      <c r="J12" s="52">
        <v>1</v>
      </c>
      <c r="K12" s="52">
        <v>1</v>
      </c>
      <c r="L12" s="46">
        <v>1</v>
      </c>
    </row>
    <row r="13" spans="1:12" ht="15.75" thickBot="1" x14ac:dyDescent="0.3">
      <c r="A13" s="42" t="s">
        <v>20</v>
      </c>
      <c r="B13" s="89"/>
      <c r="C13" s="49">
        <f t="shared" si="0"/>
        <v>15.262499999999999</v>
      </c>
      <c r="D13" s="50">
        <f t="shared" si="1"/>
        <v>30</v>
      </c>
      <c r="E13" s="54"/>
      <c r="F13" s="55"/>
      <c r="G13" s="56">
        <v>30</v>
      </c>
      <c r="H13" s="37">
        <v>30</v>
      </c>
      <c r="I13" s="58">
        <v>0.05</v>
      </c>
      <c r="J13" s="52">
        <v>1</v>
      </c>
      <c r="K13" s="55"/>
      <c r="L13" s="46">
        <v>1</v>
      </c>
    </row>
    <row r="14" spans="1:12" ht="15.75" thickBot="1" x14ac:dyDescent="0.3">
      <c r="A14" s="42" t="s">
        <v>21</v>
      </c>
      <c r="B14" s="89"/>
      <c r="C14" s="49">
        <f t="shared" si="0"/>
        <v>12.41</v>
      </c>
      <c r="D14" s="50">
        <f t="shared" si="1"/>
        <v>30</v>
      </c>
      <c r="E14" s="54"/>
      <c r="F14" s="55"/>
      <c r="G14" s="56">
        <v>30</v>
      </c>
      <c r="H14" s="37">
        <v>30</v>
      </c>
      <c r="I14" s="58">
        <v>0.05</v>
      </c>
      <c r="J14" s="52">
        <v>1</v>
      </c>
      <c r="K14" s="55">
        <v>1</v>
      </c>
      <c r="L14" s="46">
        <v>1</v>
      </c>
    </row>
    <row r="15" spans="1:12" ht="15.75" thickBot="1" x14ac:dyDescent="0.3">
      <c r="A15" s="42" t="s">
        <v>22</v>
      </c>
      <c r="B15" s="89"/>
      <c r="C15" s="49">
        <f t="shared" si="0"/>
        <v>12.41</v>
      </c>
      <c r="D15" s="50">
        <f t="shared" si="1"/>
        <v>30</v>
      </c>
      <c r="E15" s="54"/>
      <c r="F15" s="55"/>
      <c r="G15" s="56">
        <v>30</v>
      </c>
      <c r="H15" s="37">
        <v>30</v>
      </c>
      <c r="I15" s="58">
        <v>0.05</v>
      </c>
      <c r="J15" s="52">
        <v>1</v>
      </c>
      <c r="K15" s="55">
        <v>1</v>
      </c>
      <c r="L15" s="46">
        <v>1</v>
      </c>
    </row>
    <row r="16" spans="1:12" ht="15.75" thickBot="1" x14ac:dyDescent="0.3">
      <c r="A16" s="42" t="s">
        <v>24</v>
      </c>
      <c r="B16" s="89"/>
      <c r="C16" s="49">
        <f t="shared" si="0"/>
        <v>8.0124999999999993</v>
      </c>
      <c r="D16" s="50">
        <f t="shared" si="1"/>
        <v>30</v>
      </c>
      <c r="E16" s="54"/>
      <c r="F16" s="55"/>
      <c r="G16" s="55"/>
      <c r="H16" s="37">
        <v>30</v>
      </c>
      <c r="I16" s="58">
        <v>0.05</v>
      </c>
      <c r="J16" s="52">
        <v>1</v>
      </c>
      <c r="K16" s="55">
        <v>1</v>
      </c>
      <c r="L16" s="46">
        <v>1</v>
      </c>
    </row>
    <row r="17" spans="1:12" ht="15.75" thickBot="1" x14ac:dyDescent="0.3">
      <c r="A17" s="42" t="s">
        <v>25</v>
      </c>
      <c r="B17" s="89"/>
      <c r="C17" s="49">
        <f t="shared" si="0"/>
        <v>9.7375000000000007</v>
      </c>
      <c r="D17" s="50">
        <f t="shared" si="1"/>
        <v>30</v>
      </c>
      <c r="E17" s="54"/>
      <c r="F17" s="55"/>
      <c r="G17" s="55"/>
      <c r="H17" s="37">
        <v>30</v>
      </c>
      <c r="I17" s="58">
        <v>0.05</v>
      </c>
      <c r="J17" s="52">
        <v>1</v>
      </c>
      <c r="K17" s="65">
        <v>7.9</v>
      </c>
      <c r="L17" s="46">
        <v>1</v>
      </c>
    </row>
    <row r="18" spans="1:12" ht="15.75" thickBot="1" x14ac:dyDescent="0.3">
      <c r="A18" s="42" t="s">
        <v>133</v>
      </c>
      <c r="B18" s="90"/>
      <c r="C18" s="49">
        <f t="shared" si="0"/>
        <v>8.0124999999999993</v>
      </c>
      <c r="D18" s="50">
        <f t="shared" si="1"/>
        <v>30</v>
      </c>
      <c r="E18" s="54"/>
      <c r="F18" s="55"/>
      <c r="G18" s="55"/>
      <c r="H18" s="37">
        <v>30</v>
      </c>
      <c r="I18" s="58">
        <v>0.05</v>
      </c>
      <c r="J18" s="52">
        <v>1</v>
      </c>
      <c r="K18" s="55">
        <v>1</v>
      </c>
      <c r="L18" s="46">
        <v>1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44A66-FBBC-4334-8B91-256A970F7F22}">
  <dimension ref="A1:L18"/>
  <sheetViews>
    <sheetView topLeftCell="B1" workbookViewId="0">
      <selection activeCell="L17" sqref="L17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1.140625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18.28515625" style="25" customWidth="1"/>
    <col min="13" max="16384" width="11.42578125" style="25"/>
  </cols>
  <sheetData>
    <row r="1" spans="1:12" ht="27.7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143</v>
      </c>
      <c r="C3" s="49">
        <f>AVERAGE(E3:K3)</f>
        <v>15</v>
      </c>
      <c r="D3" s="50">
        <f>MAX(E3:K3)</f>
        <v>15</v>
      </c>
      <c r="E3" s="43">
        <v>15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15</v>
      </c>
      <c r="D4" s="50">
        <f t="shared" ref="D4:D18" si="1">MAX(E4:K4)</f>
        <v>15</v>
      </c>
      <c r="E4" s="52">
        <v>15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15</v>
      </c>
      <c r="D5" s="50">
        <f t="shared" si="1"/>
        <v>15</v>
      </c>
      <c r="E5" s="38">
        <v>15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15</v>
      </c>
      <c r="D6" s="50">
        <f t="shared" si="1"/>
        <v>15</v>
      </c>
      <c r="E6" s="38">
        <v>15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15</v>
      </c>
      <c r="D7" s="50">
        <f t="shared" si="1"/>
        <v>15</v>
      </c>
      <c r="E7" s="38">
        <v>15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7</v>
      </c>
      <c r="D8" s="50">
        <f>MAX(F8:K8)</f>
        <v>7</v>
      </c>
      <c r="E8" s="53"/>
      <c r="F8" s="54">
        <v>7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7</v>
      </c>
      <c r="D9" s="50">
        <f>MAX(F9:K9)</f>
        <v>7</v>
      </c>
      <c r="E9" s="53"/>
      <c r="F9" s="54">
        <v>7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7</v>
      </c>
      <c r="D10" s="50">
        <f>MAX(F10:K10)</f>
        <v>7</v>
      </c>
      <c r="E10" s="53"/>
      <c r="F10" s="54">
        <v>7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7</v>
      </c>
      <c r="D11" s="50">
        <f>MAX(F11:K11)</f>
        <v>7</v>
      </c>
      <c r="E11" s="53"/>
      <c r="F11" s="54">
        <v>7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9.42</v>
      </c>
      <c r="D12" s="50">
        <f t="shared" si="1"/>
        <v>15</v>
      </c>
      <c r="E12" s="54"/>
      <c r="F12" s="55"/>
      <c r="G12" s="54">
        <v>15</v>
      </c>
      <c r="H12" s="37">
        <v>15</v>
      </c>
      <c r="I12" s="63">
        <v>3.1</v>
      </c>
      <c r="J12" s="52">
        <v>7</v>
      </c>
      <c r="K12" s="52">
        <v>7</v>
      </c>
      <c r="L12" s="46">
        <v>7</v>
      </c>
    </row>
    <row r="13" spans="1:12" ht="15.75" thickBot="1" x14ac:dyDescent="0.3">
      <c r="A13" s="42" t="s">
        <v>20</v>
      </c>
      <c r="B13" s="89"/>
      <c r="C13" s="49">
        <f t="shared" si="0"/>
        <v>9.338750000000001</v>
      </c>
      <c r="D13" s="50">
        <f t="shared" si="1"/>
        <v>15</v>
      </c>
      <c r="E13" s="54"/>
      <c r="F13" s="55"/>
      <c r="G13" s="56">
        <v>15</v>
      </c>
      <c r="H13" s="37">
        <v>15</v>
      </c>
      <c r="I13" s="81">
        <v>0.35499999999999998</v>
      </c>
      <c r="J13" s="55">
        <v>7</v>
      </c>
      <c r="K13" s="55"/>
      <c r="L13" s="46">
        <v>7</v>
      </c>
    </row>
    <row r="14" spans="1:12" ht="15.75" thickBot="1" x14ac:dyDescent="0.3">
      <c r="A14" s="42" t="s">
        <v>21</v>
      </c>
      <c r="B14" s="89"/>
      <c r="C14" s="49">
        <f t="shared" si="0"/>
        <v>10.64</v>
      </c>
      <c r="D14" s="50">
        <f t="shared" si="1"/>
        <v>15</v>
      </c>
      <c r="E14" s="54"/>
      <c r="F14" s="55"/>
      <c r="G14" s="56">
        <v>15</v>
      </c>
      <c r="H14" s="37">
        <v>15</v>
      </c>
      <c r="I14" s="65">
        <v>2.2000000000000002</v>
      </c>
      <c r="J14" s="55">
        <v>7</v>
      </c>
      <c r="K14" s="55">
        <v>14</v>
      </c>
      <c r="L14" s="46">
        <v>7</v>
      </c>
    </row>
    <row r="15" spans="1:12" ht="15.75" thickBot="1" x14ac:dyDescent="0.3">
      <c r="A15" s="42" t="s">
        <v>22</v>
      </c>
      <c r="B15" s="89"/>
      <c r="C15" s="49">
        <f t="shared" si="0"/>
        <v>9.2080000000000002</v>
      </c>
      <c r="D15" s="50">
        <f t="shared" si="1"/>
        <v>15</v>
      </c>
      <c r="E15" s="54"/>
      <c r="F15" s="55"/>
      <c r="G15" s="56">
        <v>15</v>
      </c>
      <c r="H15" s="37">
        <v>15</v>
      </c>
      <c r="I15" s="61">
        <v>2.04</v>
      </c>
      <c r="J15" s="56">
        <v>7</v>
      </c>
      <c r="K15" s="55">
        <v>7</v>
      </c>
      <c r="L15" s="46">
        <v>7</v>
      </c>
    </row>
    <row r="16" spans="1:12" ht="15.75" thickBot="1" x14ac:dyDescent="0.3">
      <c r="A16" s="42" t="s">
        <v>24</v>
      </c>
      <c r="B16" s="89"/>
      <c r="C16" s="49">
        <f t="shared" si="0"/>
        <v>7.7750000000000004</v>
      </c>
      <c r="D16" s="50">
        <f t="shared" si="1"/>
        <v>15</v>
      </c>
      <c r="E16" s="54"/>
      <c r="F16" s="55"/>
      <c r="G16" s="55"/>
      <c r="H16" s="37">
        <v>15</v>
      </c>
      <c r="I16" s="65">
        <v>2.1</v>
      </c>
      <c r="J16" s="55">
        <v>7</v>
      </c>
      <c r="K16" s="55">
        <v>7</v>
      </c>
      <c r="L16" s="46">
        <v>7</v>
      </c>
    </row>
    <row r="17" spans="1:12" ht="15.75" thickBot="1" x14ac:dyDescent="0.3">
      <c r="A17" s="42" t="s">
        <v>25</v>
      </c>
      <c r="B17" s="89"/>
      <c r="C17" s="49">
        <f t="shared" si="0"/>
        <v>12.45</v>
      </c>
      <c r="D17" s="50">
        <f t="shared" si="1"/>
        <v>15</v>
      </c>
      <c r="E17" s="54"/>
      <c r="F17" s="55"/>
      <c r="G17" s="55"/>
      <c r="H17" s="37">
        <v>15</v>
      </c>
      <c r="I17" s="65">
        <v>13.8</v>
      </c>
      <c r="J17" s="55">
        <v>14</v>
      </c>
      <c r="K17" s="55">
        <v>7</v>
      </c>
      <c r="L17" s="46">
        <v>13</v>
      </c>
    </row>
    <row r="18" spans="1:12" ht="15.75" thickBot="1" x14ac:dyDescent="0.3">
      <c r="A18" s="42" t="s">
        <v>133</v>
      </c>
      <c r="B18" s="90"/>
      <c r="C18" s="49">
        <f t="shared" si="0"/>
        <v>106.5</v>
      </c>
      <c r="D18" s="50">
        <f t="shared" si="1"/>
        <v>189</v>
      </c>
      <c r="E18" s="54"/>
      <c r="F18" s="55"/>
      <c r="G18" s="55"/>
      <c r="H18" s="55">
        <v>189</v>
      </c>
      <c r="I18" s="55">
        <v>114</v>
      </c>
      <c r="J18" s="55">
        <v>116</v>
      </c>
      <c r="K18" s="55">
        <v>7</v>
      </c>
      <c r="L18" s="46">
        <v>7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467B2-A8CB-45C3-B3BC-F24C780301D3}">
  <dimension ref="A1:L18"/>
  <sheetViews>
    <sheetView topLeftCell="A3" workbookViewId="0">
      <selection activeCell="L12" sqref="L12:L18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19.85546875" style="25" customWidth="1"/>
    <col min="6" max="7" width="12.42578125" style="25" customWidth="1"/>
    <col min="8" max="8" width="11.28515625" style="25" customWidth="1"/>
    <col min="9" max="11" width="11.42578125" style="25"/>
    <col min="12" max="12" width="21.85546875" style="25" customWidth="1"/>
    <col min="13" max="16384" width="11.42578125" style="25"/>
  </cols>
  <sheetData>
    <row r="1" spans="1:12" ht="23.2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24.75" customHeight="1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24.75" customHeight="1" thickBot="1" x14ac:dyDescent="0.3">
      <c r="A3" s="39" t="s">
        <v>8</v>
      </c>
      <c r="B3" s="88" t="s">
        <v>146</v>
      </c>
      <c r="C3" s="49">
        <f>AVERAGE(E3:K3)</f>
        <v>30</v>
      </c>
      <c r="D3" s="50">
        <f>MAX(E3:K3)</f>
        <v>30</v>
      </c>
      <c r="E3" s="43">
        <v>30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30</v>
      </c>
      <c r="D4" s="50">
        <f t="shared" ref="D4:D18" si="1">MAX(E4:K4)</f>
        <v>30</v>
      </c>
      <c r="E4" s="52">
        <v>30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30</v>
      </c>
      <c r="D5" s="50">
        <f t="shared" si="1"/>
        <v>30</v>
      </c>
      <c r="E5" s="38">
        <v>30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30</v>
      </c>
      <c r="D6" s="50">
        <f t="shared" si="1"/>
        <v>30</v>
      </c>
      <c r="E6" s="38">
        <v>30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30</v>
      </c>
      <c r="D7" s="50">
        <f t="shared" si="1"/>
        <v>30</v>
      </c>
      <c r="E7" s="38">
        <v>30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16.399999999999999</v>
      </c>
      <c r="D12" s="50">
        <f t="shared" si="1"/>
        <v>30</v>
      </c>
      <c r="E12" s="54"/>
      <c r="F12" s="55"/>
      <c r="G12" s="54">
        <v>30</v>
      </c>
      <c r="H12" s="37">
        <v>30</v>
      </c>
      <c r="I12" s="43">
        <v>10</v>
      </c>
      <c r="J12" s="52">
        <v>6</v>
      </c>
      <c r="K12" s="52">
        <v>6</v>
      </c>
      <c r="L12" s="46">
        <v>6</v>
      </c>
    </row>
    <row r="13" spans="1:12" ht="15.75" thickBot="1" x14ac:dyDescent="0.3">
      <c r="A13" s="42" t="s">
        <v>20</v>
      </c>
      <c r="B13" s="89"/>
      <c r="C13" s="49">
        <f t="shared" si="0"/>
        <v>16.625</v>
      </c>
      <c r="D13" s="50">
        <f t="shared" si="1"/>
        <v>30</v>
      </c>
      <c r="E13" s="54"/>
      <c r="F13" s="55"/>
      <c r="G13" s="56">
        <v>30</v>
      </c>
      <c r="H13" s="37">
        <v>30</v>
      </c>
      <c r="I13" s="65">
        <v>0.5</v>
      </c>
      <c r="J13" s="52">
        <v>6</v>
      </c>
      <c r="K13" s="55"/>
      <c r="L13" s="46">
        <v>6</v>
      </c>
    </row>
    <row r="14" spans="1:12" ht="15.75" thickBot="1" x14ac:dyDescent="0.3">
      <c r="A14" s="42" t="s">
        <v>21</v>
      </c>
      <c r="B14" s="89"/>
      <c r="C14" s="49">
        <f t="shared" si="0"/>
        <v>14.5</v>
      </c>
      <c r="D14" s="50">
        <f t="shared" si="1"/>
        <v>30</v>
      </c>
      <c r="E14" s="54"/>
      <c r="F14" s="55"/>
      <c r="G14" s="56">
        <v>30</v>
      </c>
      <c r="H14" s="37">
        <v>30</v>
      </c>
      <c r="I14" s="65">
        <v>0.5</v>
      </c>
      <c r="J14" s="52">
        <v>6</v>
      </c>
      <c r="K14" s="55">
        <v>6</v>
      </c>
      <c r="L14" s="46">
        <v>6</v>
      </c>
    </row>
    <row r="15" spans="1:12" ht="15.75" thickBot="1" x14ac:dyDescent="0.3">
      <c r="A15" s="42" t="s">
        <v>22</v>
      </c>
      <c r="B15" s="89"/>
      <c r="C15" s="49">
        <f t="shared" si="0"/>
        <v>15.4</v>
      </c>
      <c r="D15" s="50">
        <f t="shared" si="1"/>
        <v>30</v>
      </c>
      <c r="E15" s="54"/>
      <c r="F15" s="55"/>
      <c r="G15" s="56">
        <v>30</v>
      </c>
      <c r="H15" s="37">
        <v>30</v>
      </c>
      <c r="I15" s="57">
        <v>5</v>
      </c>
      <c r="J15" s="52">
        <v>6</v>
      </c>
      <c r="K15" s="55">
        <v>6</v>
      </c>
      <c r="L15" s="46">
        <v>6</v>
      </c>
    </row>
    <row r="16" spans="1:12" ht="15.75" thickBot="1" x14ac:dyDescent="0.3">
      <c r="A16" s="42" t="s">
        <v>24</v>
      </c>
      <c r="B16" s="89"/>
      <c r="C16" s="49">
        <f t="shared" si="0"/>
        <v>13</v>
      </c>
      <c r="D16" s="50">
        <f t="shared" si="1"/>
        <v>30</v>
      </c>
      <c r="E16" s="54"/>
      <c r="F16" s="55"/>
      <c r="G16" s="55"/>
      <c r="H16" s="37">
        <v>30</v>
      </c>
      <c r="I16" s="55">
        <v>10</v>
      </c>
      <c r="J16" s="52">
        <v>6</v>
      </c>
      <c r="K16" s="55">
        <v>6</v>
      </c>
      <c r="L16" s="46">
        <v>6</v>
      </c>
    </row>
    <row r="17" spans="1:12" ht="15.75" thickBot="1" x14ac:dyDescent="0.3">
      <c r="A17" s="42" t="s">
        <v>25</v>
      </c>
      <c r="B17" s="89"/>
      <c r="C17" s="49">
        <f t="shared" si="0"/>
        <v>11.75</v>
      </c>
      <c r="D17" s="50">
        <f t="shared" si="1"/>
        <v>30</v>
      </c>
      <c r="E17" s="54"/>
      <c r="F17" s="55"/>
      <c r="G17" s="55"/>
      <c r="H17" s="37">
        <v>30</v>
      </c>
      <c r="I17" s="55">
        <v>5</v>
      </c>
      <c r="J17" s="52">
        <v>6</v>
      </c>
      <c r="K17" s="55">
        <v>6</v>
      </c>
      <c r="L17" s="46">
        <v>6</v>
      </c>
    </row>
    <row r="18" spans="1:12" ht="15.75" thickBot="1" x14ac:dyDescent="0.3">
      <c r="A18" s="42" t="s">
        <v>133</v>
      </c>
      <c r="B18" s="90"/>
      <c r="C18" s="49">
        <f t="shared" si="0"/>
        <v>24</v>
      </c>
      <c r="D18" s="50">
        <f t="shared" si="1"/>
        <v>50</v>
      </c>
      <c r="E18" s="54"/>
      <c r="F18" s="55"/>
      <c r="G18" s="55"/>
      <c r="H18" s="37">
        <v>30</v>
      </c>
      <c r="I18" s="55">
        <v>50</v>
      </c>
      <c r="J18" s="52">
        <v>6</v>
      </c>
      <c r="K18" s="55">
        <v>10</v>
      </c>
      <c r="L18" s="46">
        <v>6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BDBDC-E131-4248-A3CC-0A99A08F5E60}">
  <dimension ref="A1:L18"/>
  <sheetViews>
    <sheetView topLeftCell="F1" workbookViewId="0">
      <selection activeCell="N15" sqref="N15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20.7109375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500</v>
      </c>
      <c r="D3" s="50">
        <f>MAX(E3:K3)</f>
        <v>500</v>
      </c>
      <c r="E3" s="43">
        <v>500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1000</v>
      </c>
      <c r="D4" s="50">
        <f t="shared" ref="D4:D18" si="1">MAX(E4:K4)</f>
        <v>1000</v>
      </c>
      <c r="E4" s="52">
        <v>1000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300</v>
      </c>
      <c r="D5" s="50">
        <f t="shared" si="1"/>
        <v>300</v>
      </c>
      <c r="E5" s="38">
        <v>300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300</v>
      </c>
      <c r="D6" s="50">
        <f t="shared" si="1"/>
        <v>300</v>
      </c>
      <c r="E6" s="38">
        <v>300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300</v>
      </c>
      <c r="D7" s="50">
        <f t="shared" si="1"/>
        <v>300</v>
      </c>
      <c r="E7" s="38">
        <v>300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5000</v>
      </c>
      <c r="D8" s="50">
        <f>MAX(F8:K8)</f>
        <v>5000</v>
      </c>
      <c r="E8" s="53"/>
      <c r="F8" s="54">
        <v>5000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5000</v>
      </c>
      <c r="D9" s="50">
        <f>MAX(F9:K9)</f>
        <v>5000</v>
      </c>
      <c r="E9" s="53"/>
      <c r="F9" s="54">
        <v>5000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5000</v>
      </c>
      <c r="D10" s="50">
        <f>MAX(F10:K10)</f>
        <v>5000</v>
      </c>
      <c r="E10" s="53"/>
      <c r="F10" s="54">
        <v>5000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5000</v>
      </c>
      <c r="D11" s="50">
        <f>MAX(F11:K11)</f>
        <v>5000</v>
      </c>
      <c r="E11" s="53"/>
      <c r="F11" s="54">
        <v>5000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2460.4</v>
      </c>
      <c r="D12" s="50">
        <f t="shared" si="1"/>
        <v>5000</v>
      </c>
      <c r="E12" s="54"/>
      <c r="F12" s="55"/>
      <c r="G12" s="54">
        <v>1300</v>
      </c>
      <c r="H12" s="37">
        <v>1000</v>
      </c>
      <c r="I12" s="73">
        <v>2</v>
      </c>
      <c r="J12" s="52">
        <v>5000</v>
      </c>
      <c r="K12" s="52">
        <v>5000</v>
      </c>
      <c r="L12" s="46">
        <v>5000</v>
      </c>
    </row>
    <row r="13" spans="1:12" ht="15.75" thickBot="1" x14ac:dyDescent="0.3">
      <c r="A13" s="42" t="s">
        <v>20</v>
      </c>
      <c r="B13" s="89"/>
      <c r="C13" s="49">
        <f t="shared" si="0"/>
        <v>1950.5</v>
      </c>
      <c r="D13" s="50">
        <f t="shared" si="1"/>
        <v>5000</v>
      </c>
      <c r="E13" s="54"/>
      <c r="F13" s="55"/>
      <c r="G13" s="56">
        <v>1300</v>
      </c>
      <c r="H13" s="55">
        <v>1500</v>
      </c>
      <c r="I13" s="77">
        <v>2</v>
      </c>
      <c r="J13" s="52">
        <v>5000</v>
      </c>
      <c r="K13" s="55"/>
      <c r="L13" s="46">
        <v>5000</v>
      </c>
    </row>
    <row r="14" spans="1:12" ht="15.75" thickBot="1" x14ac:dyDescent="0.3">
      <c r="A14" s="42" t="s">
        <v>21</v>
      </c>
      <c r="B14" s="89"/>
      <c r="C14" s="49">
        <f t="shared" si="0"/>
        <v>2640.4</v>
      </c>
      <c r="D14" s="50">
        <f t="shared" si="1"/>
        <v>5000</v>
      </c>
      <c r="E14" s="54"/>
      <c r="F14" s="55"/>
      <c r="G14" s="56">
        <v>1500</v>
      </c>
      <c r="H14" s="55">
        <v>1700</v>
      </c>
      <c r="I14" s="77">
        <v>2</v>
      </c>
      <c r="J14" s="52">
        <v>5000</v>
      </c>
      <c r="K14" s="55">
        <v>5000</v>
      </c>
      <c r="L14" s="46">
        <v>5000</v>
      </c>
    </row>
    <row r="15" spans="1:12" ht="15.75" thickBot="1" x14ac:dyDescent="0.3">
      <c r="A15" s="42" t="s">
        <v>22</v>
      </c>
      <c r="B15" s="89"/>
      <c r="C15" s="49">
        <f t="shared" si="0"/>
        <v>3400</v>
      </c>
      <c r="D15" s="50">
        <f t="shared" si="1"/>
        <v>5000</v>
      </c>
      <c r="E15" s="54"/>
      <c r="F15" s="55"/>
      <c r="G15" s="56">
        <v>2000</v>
      </c>
      <c r="H15" s="55">
        <v>1600</v>
      </c>
      <c r="I15" s="79"/>
      <c r="J15" s="52">
        <v>5000</v>
      </c>
      <c r="K15" s="55">
        <v>5000</v>
      </c>
      <c r="L15" s="46">
        <v>5000</v>
      </c>
    </row>
    <row r="16" spans="1:12" ht="15.75" thickBot="1" x14ac:dyDescent="0.3">
      <c r="A16" s="42" t="s">
        <v>24</v>
      </c>
      <c r="B16" s="89"/>
      <c r="C16" s="49">
        <f t="shared" si="0"/>
        <v>2875.5</v>
      </c>
      <c r="D16" s="50">
        <f t="shared" si="1"/>
        <v>5000</v>
      </c>
      <c r="E16" s="54"/>
      <c r="F16" s="55"/>
      <c r="G16" s="55"/>
      <c r="H16" s="55">
        <v>1500</v>
      </c>
      <c r="I16" s="77">
        <v>2</v>
      </c>
      <c r="J16" s="52">
        <v>5000</v>
      </c>
      <c r="K16" s="55">
        <v>5000</v>
      </c>
      <c r="L16" s="46">
        <v>5000</v>
      </c>
    </row>
    <row r="17" spans="1:12" ht="15.75" thickBot="1" x14ac:dyDescent="0.3">
      <c r="A17" s="42" t="s">
        <v>25</v>
      </c>
      <c r="B17" s="89"/>
      <c r="C17" s="49">
        <f t="shared" si="0"/>
        <v>2850.5</v>
      </c>
      <c r="D17" s="50">
        <f t="shared" si="1"/>
        <v>5000</v>
      </c>
      <c r="E17" s="54"/>
      <c r="F17" s="55"/>
      <c r="G17" s="55"/>
      <c r="H17" s="55">
        <v>1400</v>
      </c>
      <c r="I17" s="77">
        <v>2</v>
      </c>
      <c r="J17" s="52">
        <v>5000</v>
      </c>
      <c r="K17" s="55">
        <v>5000</v>
      </c>
      <c r="L17" s="46">
        <v>5000</v>
      </c>
    </row>
    <row r="18" spans="1:12" ht="15.75" thickBot="1" x14ac:dyDescent="0.3">
      <c r="A18" s="42" t="s">
        <v>133</v>
      </c>
      <c r="B18" s="90"/>
      <c r="C18" s="49">
        <f t="shared" si="0"/>
        <v>8850.5</v>
      </c>
      <c r="D18" s="50">
        <f t="shared" si="1"/>
        <v>25000</v>
      </c>
      <c r="E18" s="54"/>
      <c r="F18" s="55"/>
      <c r="G18" s="55"/>
      <c r="H18" s="55">
        <v>5400</v>
      </c>
      <c r="I18" s="77">
        <v>2</v>
      </c>
      <c r="J18" s="52">
        <v>5000</v>
      </c>
      <c r="K18" s="55">
        <v>25000</v>
      </c>
      <c r="L18" s="46">
        <v>5000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A76B-8425-4D30-88A1-4921C4E5A770}">
  <dimension ref="A1:L18"/>
  <sheetViews>
    <sheetView topLeftCell="B1" workbookViewId="0">
      <selection activeCell="L12" sqref="L12:L18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1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23.7109375" style="25" customWidth="1"/>
    <col min="13" max="16384" width="11.42578125" style="25"/>
  </cols>
  <sheetData>
    <row r="1" spans="1:12" ht="27.7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341</v>
      </c>
      <c r="D3" s="50">
        <f>MAX(E3:K3)</f>
        <v>341</v>
      </c>
      <c r="E3" s="43">
        <v>341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4470</v>
      </c>
      <c r="D4" s="50">
        <f t="shared" ref="D4:D18" si="1">MAX(E4:K4)</f>
        <v>4470</v>
      </c>
      <c r="E4" s="52">
        <v>4470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100</v>
      </c>
      <c r="D5" s="50">
        <f t="shared" si="1"/>
        <v>100</v>
      </c>
      <c r="E5" s="38">
        <v>100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100</v>
      </c>
      <c r="D6" s="50">
        <f t="shared" si="1"/>
        <v>100</v>
      </c>
      <c r="E6" s="38">
        <v>100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100</v>
      </c>
      <c r="D7" s="50">
        <f t="shared" si="1"/>
        <v>100</v>
      </c>
      <c r="E7" s="38">
        <v>100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50</v>
      </c>
      <c r="D8" s="50">
        <f>MAX(F8:K8)</f>
        <v>50</v>
      </c>
      <c r="E8" s="53"/>
      <c r="F8" s="54">
        <v>50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50</v>
      </c>
      <c r="D9" s="50">
        <f>MAX(F9:K9)</f>
        <v>50</v>
      </c>
      <c r="E9" s="53"/>
      <c r="F9" s="54">
        <v>50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50</v>
      </c>
      <c r="D10" s="50">
        <f>MAX(F10:K10)</f>
        <v>50</v>
      </c>
      <c r="E10" s="53"/>
      <c r="F10" s="54">
        <v>50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50</v>
      </c>
      <c r="D11" s="50">
        <f>MAX(F11:K11)</f>
        <v>50</v>
      </c>
      <c r="E11" s="53"/>
      <c r="F11" s="54">
        <v>50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28.01</v>
      </c>
      <c r="D12" s="50">
        <f t="shared" si="1"/>
        <v>50</v>
      </c>
      <c r="E12" s="54"/>
      <c r="F12" s="55"/>
      <c r="G12" s="54">
        <v>20</v>
      </c>
      <c r="H12" s="37">
        <v>20</v>
      </c>
      <c r="I12" s="68">
        <v>0.05</v>
      </c>
      <c r="J12" s="52">
        <v>50</v>
      </c>
      <c r="K12" s="52">
        <v>50</v>
      </c>
      <c r="L12" s="46">
        <v>50</v>
      </c>
    </row>
    <row r="13" spans="1:12" ht="15.75" thickBot="1" x14ac:dyDescent="0.3">
      <c r="A13" s="42" t="s">
        <v>20</v>
      </c>
      <c r="B13" s="89"/>
      <c r="C13" s="49">
        <f t="shared" si="0"/>
        <v>22.512499999999999</v>
      </c>
      <c r="D13" s="50">
        <f t="shared" si="1"/>
        <v>50</v>
      </c>
      <c r="E13" s="54"/>
      <c r="F13" s="55"/>
      <c r="G13" s="56">
        <v>20</v>
      </c>
      <c r="H13" s="37">
        <v>20</v>
      </c>
      <c r="I13" s="69">
        <v>0.05</v>
      </c>
      <c r="J13" s="55">
        <v>50</v>
      </c>
      <c r="K13" s="55"/>
      <c r="L13" s="46">
        <v>50</v>
      </c>
    </row>
    <row r="14" spans="1:12" ht="15.75" thickBot="1" x14ac:dyDescent="0.3">
      <c r="A14" s="42" t="s">
        <v>21</v>
      </c>
      <c r="B14" s="89"/>
      <c r="C14" s="49">
        <f t="shared" si="0"/>
        <v>28.01</v>
      </c>
      <c r="D14" s="50">
        <f t="shared" si="1"/>
        <v>50</v>
      </c>
      <c r="E14" s="54"/>
      <c r="F14" s="55"/>
      <c r="G14" s="56">
        <v>20</v>
      </c>
      <c r="H14" s="37">
        <v>20</v>
      </c>
      <c r="I14" s="69">
        <v>0.05</v>
      </c>
      <c r="J14" s="55">
        <v>50</v>
      </c>
      <c r="K14" s="55">
        <v>50</v>
      </c>
      <c r="L14" s="46">
        <v>50</v>
      </c>
    </row>
    <row r="15" spans="1:12" ht="15.75" thickBot="1" x14ac:dyDescent="0.3">
      <c r="A15" s="42" t="s">
        <v>22</v>
      </c>
      <c r="B15" s="89"/>
      <c r="C15" s="49">
        <f t="shared" si="0"/>
        <v>28.01</v>
      </c>
      <c r="D15" s="50">
        <f t="shared" si="1"/>
        <v>50</v>
      </c>
      <c r="E15" s="54"/>
      <c r="F15" s="55"/>
      <c r="G15" s="56">
        <v>20</v>
      </c>
      <c r="H15" s="37">
        <v>20</v>
      </c>
      <c r="I15" s="70">
        <v>0.05</v>
      </c>
      <c r="J15" s="56">
        <v>50</v>
      </c>
      <c r="K15" s="55">
        <v>50</v>
      </c>
      <c r="L15" s="46">
        <v>50</v>
      </c>
    </row>
    <row r="16" spans="1:12" ht="15.75" thickBot="1" x14ac:dyDescent="0.3">
      <c r="A16" s="42" t="s">
        <v>24</v>
      </c>
      <c r="B16" s="89"/>
      <c r="C16" s="49">
        <f t="shared" si="0"/>
        <v>582.57000000000005</v>
      </c>
      <c r="D16" s="50">
        <f t="shared" si="1"/>
        <v>2210</v>
      </c>
      <c r="E16" s="54"/>
      <c r="F16" s="55"/>
      <c r="G16" s="55"/>
      <c r="H16" s="37">
        <v>20</v>
      </c>
      <c r="I16" s="69">
        <v>0.28000000000000003</v>
      </c>
      <c r="J16" s="55">
        <v>100</v>
      </c>
      <c r="K16" s="55">
        <v>2210</v>
      </c>
      <c r="L16" s="46">
        <v>50</v>
      </c>
    </row>
    <row r="17" spans="1:12" ht="15.75" thickBot="1" x14ac:dyDescent="0.3">
      <c r="A17" s="42" t="s">
        <v>25</v>
      </c>
      <c r="B17" s="89"/>
      <c r="C17" s="49">
        <f t="shared" si="0"/>
        <v>30.012499999999999</v>
      </c>
      <c r="D17" s="50">
        <f t="shared" si="1"/>
        <v>50</v>
      </c>
      <c r="E17" s="54"/>
      <c r="F17" s="55"/>
      <c r="G17" s="55"/>
      <c r="H17" s="37">
        <v>20</v>
      </c>
      <c r="I17" s="69">
        <v>0.05</v>
      </c>
      <c r="J17" s="55">
        <v>50</v>
      </c>
      <c r="K17" s="55">
        <v>50</v>
      </c>
      <c r="L17" s="46">
        <v>50</v>
      </c>
    </row>
    <row r="18" spans="1:12" ht="15.75" thickBot="1" x14ac:dyDescent="0.3">
      <c r="A18" s="42" t="s">
        <v>133</v>
      </c>
      <c r="B18" s="90"/>
      <c r="C18" s="49">
        <f t="shared" si="0"/>
        <v>75.012500000000003</v>
      </c>
      <c r="D18" s="50">
        <f t="shared" si="1"/>
        <v>200</v>
      </c>
      <c r="E18" s="54"/>
      <c r="F18" s="55"/>
      <c r="G18" s="55"/>
      <c r="H18" s="55">
        <v>200</v>
      </c>
      <c r="I18" s="69">
        <v>0.05</v>
      </c>
      <c r="J18" s="55">
        <v>50</v>
      </c>
      <c r="K18" s="55">
        <v>50</v>
      </c>
      <c r="L18" s="46">
        <v>50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A5C40-9BFF-4221-8379-0D90DE6007FE}">
  <dimension ref="A1:L18"/>
  <sheetViews>
    <sheetView topLeftCell="F1" workbookViewId="0">
      <selection activeCell="M10" sqref="M10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19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139</v>
      </c>
      <c r="C3" s="49"/>
      <c r="D3" s="50">
        <f>MAX(E3:K3)</f>
        <v>0</v>
      </c>
      <c r="E3" s="43"/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/>
      <c r="D4" s="50">
        <f t="shared" ref="D4:D18" si="0">MAX(E4:K4)</f>
        <v>0</v>
      </c>
      <c r="E4" s="52"/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/>
      <c r="D5" s="50">
        <f t="shared" si="0"/>
        <v>0</v>
      </c>
      <c r="E5" s="38"/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/>
      <c r="D6" s="50">
        <f t="shared" si="0"/>
        <v>0</v>
      </c>
      <c r="E6" s="38"/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/>
      <c r="D7" s="50">
        <f t="shared" si="0"/>
        <v>0</v>
      </c>
      <c r="E7" s="38"/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22.4</v>
      </c>
      <c r="D12" s="50">
        <f t="shared" si="0"/>
        <v>45</v>
      </c>
      <c r="E12" s="54"/>
      <c r="F12" s="55"/>
      <c r="G12" s="54">
        <v>45</v>
      </c>
      <c r="H12" s="37">
        <v>45</v>
      </c>
      <c r="I12" s="43">
        <v>2</v>
      </c>
      <c r="J12" s="52">
        <v>10</v>
      </c>
      <c r="K12" s="52">
        <v>10</v>
      </c>
      <c r="L12" s="46">
        <v>10</v>
      </c>
    </row>
    <row r="13" spans="1:12" ht="15.75" thickBot="1" x14ac:dyDescent="0.3">
      <c r="A13" s="42" t="s">
        <v>20</v>
      </c>
      <c r="B13" s="89"/>
      <c r="C13" s="49">
        <f t="shared" ref="C13:C18" si="1">AVERAGE(E13:K13)</f>
        <v>25.024999999999999</v>
      </c>
      <c r="D13" s="50">
        <f t="shared" si="0"/>
        <v>45</v>
      </c>
      <c r="E13" s="54"/>
      <c r="F13" s="55"/>
      <c r="G13" s="56">
        <v>45</v>
      </c>
      <c r="H13" s="37">
        <v>45</v>
      </c>
      <c r="I13" s="65">
        <v>0.1</v>
      </c>
      <c r="J13" s="52">
        <v>10</v>
      </c>
      <c r="K13" s="55"/>
      <c r="L13" s="46">
        <v>10</v>
      </c>
    </row>
    <row r="14" spans="1:12" ht="15.75" thickBot="1" x14ac:dyDescent="0.3">
      <c r="A14" s="42" t="s">
        <v>21</v>
      </c>
      <c r="B14" s="89"/>
      <c r="C14" s="49">
        <f t="shared" si="1"/>
        <v>22.02</v>
      </c>
      <c r="D14" s="50">
        <f t="shared" si="0"/>
        <v>45</v>
      </c>
      <c r="E14" s="54"/>
      <c r="F14" s="55"/>
      <c r="G14" s="56">
        <v>45</v>
      </c>
      <c r="H14" s="37">
        <v>45</v>
      </c>
      <c r="I14" s="65">
        <v>0.1</v>
      </c>
      <c r="J14" s="52">
        <v>10</v>
      </c>
      <c r="K14" s="55">
        <v>10</v>
      </c>
      <c r="L14" s="46">
        <v>10</v>
      </c>
    </row>
    <row r="15" spans="1:12" ht="15.75" thickBot="1" x14ac:dyDescent="0.3">
      <c r="A15" s="42" t="s">
        <v>22</v>
      </c>
      <c r="B15" s="89"/>
      <c r="C15" s="49">
        <f t="shared" si="1"/>
        <v>22.2</v>
      </c>
      <c r="D15" s="50">
        <f t="shared" si="0"/>
        <v>45</v>
      </c>
      <c r="E15" s="54"/>
      <c r="F15" s="55"/>
      <c r="G15" s="56">
        <v>45</v>
      </c>
      <c r="H15" s="37">
        <v>45</v>
      </c>
      <c r="I15" s="57">
        <v>1</v>
      </c>
      <c r="J15" s="52">
        <v>10</v>
      </c>
      <c r="K15" s="55">
        <v>10</v>
      </c>
      <c r="L15" s="46">
        <v>10</v>
      </c>
    </row>
    <row r="16" spans="1:12" ht="15.75" thickBot="1" x14ac:dyDescent="0.3">
      <c r="A16" s="42" t="s">
        <v>24</v>
      </c>
      <c r="B16" s="89"/>
      <c r="C16" s="49">
        <f t="shared" si="1"/>
        <v>16.75</v>
      </c>
      <c r="D16" s="50">
        <f t="shared" si="0"/>
        <v>45</v>
      </c>
      <c r="E16" s="54"/>
      <c r="F16" s="55"/>
      <c r="G16" s="55"/>
      <c r="H16" s="37">
        <v>45</v>
      </c>
      <c r="I16" s="55">
        <v>2</v>
      </c>
      <c r="J16" s="52">
        <v>10</v>
      </c>
      <c r="K16" s="55">
        <v>10</v>
      </c>
      <c r="L16" s="46">
        <v>10</v>
      </c>
    </row>
    <row r="17" spans="1:12" ht="15.75" thickBot="1" x14ac:dyDescent="0.3">
      <c r="A17" s="42" t="s">
        <v>25</v>
      </c>
      <c r="B17" s="89"/>
      <c r="C17" s="49">
        <f t="shared" si="1"/>
        <v>16.5</v>
      </c>
      <c r="D17" s="50">
        <f t="shared" si="0"/>
        <v>45</v>
      </c>
      <c r="E17" s="54"/>
      <c r="F17" s="55"/>
      <c r="G17" s="55"/>
      <c r="H17" s="37">
        <v>45</v>
      </c>
      <c r="I17" s="55">
        <v>1</v>
      </c>
      <c r="J17" s="52">
        <v>10</v>
      </c>
      <c r="K17" s="55">
        <v>10</v>
      </c>
      <c r="L17" s="46">
        <v>10</v>
      </c>
    </row>
    <row r="18" spans="1:12" ht="15.75" thickBot="1" x14ac:dyDescent="0.3">
      <c r="A18" s="42" t="s">
        <v>133</v>
      </c>
      <c r="B18" s="90"/>
      <c r="C18" s="49">
        <f t="shared" si="1"/>
        <v>19.75</v>
      </c>
      <c r="D18" s="50">
        <f t="shared" si="0"/>
        <v>45</v>
      </c>
      <c r="E18" s="54"/>
      <c r="F18" s="55"/>
      <c r="G18" s="55"/>
      <c r="H18" s="37">
        <v>45</v>
      </c>
      <c r="I18" s="55">
        <v>10</v>
      </c>
      <c r="J18" s="52">
        <v>10</v>
      </c>
      <c r="K18" s="55">
        <v>14</v>
      </c>
      <c r="L18" s="46">
        <v>10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B0C0-BC0C-4BD9-9FC3-C93818FEB0F1}">
  <dimension ref="A1:L18"/>
  <sheetViews>
    <sheetView topLeftCell="F1" workbookViewId="0">
      <selection activeCell="N9" sqref="N9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15.5703125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83</v>
      </c>
      <c r="D3" s="50">
        <f>MAX(E3:K3)</f>
        <v>83</v>
      </c>
      <c r="E3" s="43">
        <v>83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21</v>
      </c>
      <c r="D4" s="50">
        <f t="shared" ref="D4:D18" si="1">MAX(E4:K4)</f>
        <v>21</v>
      </c>
      <c r="E4" s="52">
        <v>21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134</v>
      </c>
      <c r="D5" s="50">
        <f t="shared" si="1"/>
        <v>134</v>
      </c>
      <c r="E5" s="38">
        <v>134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21</v>
      </c>
      <c r="D6" s="50">
        <f t="shared" si="1"/>
        <v>21</v>
      </c>
      <c r="E6" s="38">
        <v>21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89</v>
      </c>
      <c r="D7" s="50">
        <f t="shared" si="1"/>
        <v>89</v>
      </c>
      <c r="E7" s="38">
        <v>89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10.84</v>
      </c>
      <c r="D12" s="50">
        <f t="shared" si="1"/>
        <v>21</v>
      </c>
      <c r="E12" s="54"/>
      <c r="F12" s="55"/>
      <c r="G12" s="54">
        <v>21</v>
      </c>
      <c r="H12" s="37">
        <v>21</v>
      </c>
      <c r="I12" s="63">
        <v>0.2</v>
      </c>
      <c r="J12" s="52">
        <v>6</v>
      </c>
      <c r="K12" s="52">
        <v>6</v>
      </c>
      <c r="L12" s="46">
        <v>6</v>
      </c>
    </row>
    <row r="13" spans="1:12" ht="15.75" thickBot="1" x14ac:dyDescent="0.3">
      <c r="A13" s="42" t="s">
        <v>20</v>
      </c>
      <c r="B13" s="89"/>
      <c r="C13" s="49">
        <f t="shared" si="0"/>
        <v>12.0025</v>
      </c>
      <c r="D13" s="50">
        <f t="shared" si="1"/>
        <v>21</v>
      </c>
      <c r="E13" s="54"/>
      <c r="F13" s="55"/>
      <c r="G13" s="56">
        <v>21</v>
      </c>
      <c r="H13" s="37">
        <v>21</v>
      </c>
      <c r="I13" s="60">
        <v>0.01</v>
      </c>
      <c r="J13" s="52">
        <v>6</v>
      </c>
      <c r="K13" s="55"/>
      <c r="L13" s="46">
        <v>6</v>
      </c>
    </row>
    <row r="14" spans="1:12" ht="15.75" thickBot="1" x14ac:dyDescent="0.3">
      <c r="A14" s="42" t="s">
        <v>21</v>
      </c>
      <c r="B14" s="89"/>
      <c r="C14" s="49">
        <f t="shared" si="0"/>
        <v>10.802</v>
      </c>
      <c r="D14" s="50">
        <f t="shared" si="1"/>
        <v>21</v>
      </c>
      <c r="E14" s="54"/>
      <c r="F14" s="55"/>
      <c r="G14" s="56">
        <v>21</v>
      </c>
      <c r="H14" s="37">
        <v>21</v>
      </c>
      <c r="I14" s="60">
        <v>0.01</v>
      </c>
      <c r="J14" s="52">
        <v>6</v>
      </c>
      <c r="K14" s="55">
        <v>6</v>
      </c>
      <c r="L14" s="46">
        <v>6</v>
      </c>
    </row>
    <row r="15" spans="1:12" ht="15.75" thickBot="1" x14ac:dyDescent="0.3">
      <c r="A15" s="42" t="s">
        <v>22</v>
      </c>
      <c r="B15" s="89"/>
      <c r="C15" s="49">
        <f t="shared" si="0"/>
        <v>10.82</v>
      </c>
      <c r="D15" s="50">
        <f t="shared" si="1"/>
        <v>21</v>
      </c>
      <c r="E15" s="54"/>
      <c r="F15" s="55"/>
      <c r="G15" s="56">
        <v>21</v>
      </c>
      <c r="H15" s="37">
        <v>21</v>
      </c>
      <c r="I15" s="66">
        <v>0.1</v>
      </c>
      <c r="J15" s="52">
        <v>6</v>
      </c>
      <c r="K15" s="55">
        <v>6</v>
      </c>
      <c r="L15" s="46">
        <v>6</v>
      </c>
    </row>
    <row r="16" spans="1:12" ht="15.75" thickBot="1" x14ac:dyDescent="0.3">
      <c r="A16" s="42" t="s">
        <v>24</v>
      </c>
      <c r="B16" s="89"/>
      <c r="C16" s="49">
        <f t="shared" si="0"/>
        <v>8.3000000000000007</v>
      </c>
      <c r="D16" s="50">
        <f t="shared" si="1"/>
        <v>21</v>
      </c>
      <c r="E16" s="54"/>
      <c r="F16" s="55"/>
      <c r="G16" s="55"/>
      <c r="H16" s="37">
        <v>21</v>
      </c>
      <c r="I16" s="65">
        <v>0.2</v>
      </c>
      <c r="J16" s="52">
        <v>6</v>
      </c>
      <c r="K16" s="55">
        <v>6</v>
      </c>
      <c r="L16" s="46">
        <v>6</v>
      </c>
    </row>
    <row r="17" spans="1:12" ht="15.75" thickBot="1" x14ac:dyDescent="0.3">
      <c r="A17" s="42" t="s">
        <v>25</v>
      </c>
      <c r="B17" s="89"/>
      <c r="C17" s="49">
        <f t="shared" si="0"/>
        <v>8.2750000000000004</v>
      </c>
      <c r="D17" s="50">
        <f t="shared" si="1"/>
        <v>21</v>
      </c>
      <c r="E17" s="54"/>
      <c r="F17" s="55"/>
      <c r="G17" s="55"/>
      <c r="H17" s="37">
        <v>21</v>
      </c>
      <c r="I17" s="65">
        <v>0.1</v>
      </c>
      <c r="J17" s="52">
        <v>6</v>
      </c>
      <c r="K17" s="55">
        <v>6</v>
      </c>
      <c r="L17" s="46">
        <v>6</v>
      </c>
    </row>
    <row r="18" spans="1:12" ht="15.75" thickBot="1" x14ac:dyDescent="0.3">
      <c r="A18" s="42" t="s">
        <v>133</v>
      </c>
      <c r="B18" s="90"/>
      <c r="C18" s="49">
        <f t="shared" si="0"/>
        <v>437509</v>
      </c>
      <c r="D18" s="50">
        <f t="shared" si="1"/>
        <v>1750008</v>
      </c>
      <c r="E18" s="54"/>
      <c r="F18" s="55"/>
      <c r="G18" s="55"/>
      <c r="H18" s="37">
        <v>21</v>
      </c>
      <c r="I18" s="55">
        <v>1</v>
      </c>
      <c r="J18" s="52">
        <v>6</v>
      </c>
      <c r="K18" s="55">
        <v>1750008</v>
      </c>
      <c r="L18" s="46">
        <v>6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2D95-C85A-41B5-939C-3EF26E3EBB83}">
  <dimension ref="A1:L18"/>
  <sheetViews>
    <sheetView topLeftCell="F1" workbookViewId="0">
      <selection activeCell="N12" sqref="N12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17.28515625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146</v>
      </c>
      <c r="C3" s="49">
        <f>AVERAGE(E3:K3)</f>
        <v>84</v>
      </c>
      <c r="D3" s="50">
        <f>MAX(E3:K3)</f>
        <v>84</v>
      </c>
      <c r="E3" s="43">
        <v>84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84</v>
      </c>
      <c r="D4" s="50">
        <f t="shared" ref="D4:D18" si="1">MAX(E4:K4)</f>
        <v>84</v>
      </c>
      <c r="E4" s="43">
        <v>84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84</v>
      </c>
      <c r="D5" s="50">
        <f t="shared" si="1"/>
        <v>84</v>
      </c>
      <c r="E5" s="43">
        <v>84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84</v>
      </c>
      <c r="D6" s="50">
        <f t="shared" si="1"/>
        <v>84</v>
      </c>
      <c r="E6" s="43">
        <v>84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84</v>
      </c>
      <c r="D7" s="50">
        <f t="shared" si="1"/>
        <v>84</v>
      </c>
      <c r="E7" s="43">
        <v>84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14</v>
      </c>
      <c r="D8" s="50">
        <f>MAX(F8:K8)</f>
        <v>14</v>
      </c>
      <c r="E8" s="53"/>
      <c r="F8" s="54">
        <v>14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14</v>
      </c>
      <c r="D9" s="50">
        <f>MAX(F9:K9)</f>
        <v>14</v>
      </c>
      <c r="E9" s="53"/>
      <c r="F9" s="54">
        <v>14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14</v>
      </c>
      <c r="D10" s="50">
        <f>MAX(F10:K10)</f>
        <v>14</v>
      </c>
      <c r="E10" s="53"/>
      <c r="F10" s="54">
        <v>14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14</v>
      </c>
      <c r="D11" s="50">
        <f>MAX(F11:K11)</f>
        <v>14</v>
      </c>
      <c r="E11" s="53"/>
      <c r="F11" s="54">
        <v>14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39.4</v>
      </c>
      <c r="D12" s="50">
        <f t="shared" si="1"/>
        <v>84</v>
      </c>
      <c r="E12" s="54"/>
      <c r="F12" s="55"/>
      <c r="G12" s="54">
        <v>84</v>
      </c>
      <c r="H12" s="37">
        <v>84</v>
      </c>
      <c r="I12" s="43">
        <v>1</v>
      </c>
      <c r="J12" s="52">
        <v>14</v>
      </c>
      <c r="K12" s="52">
        <v>14</v>
      </c>
      <c r="L12" s="46">
        <v>14</v>
      </c>
    </row>
    <row r="13" spans="1:12" ht="15.75" thickBot="1" x14ac:dyDescent="0.3">
      <c r="A13" s="42" t="s">
        <v>20</v>
      </c>
      <c r="B13" s="89"/>
      <c r="C13" s="49">
        <f t="shared" si="0"/>
        <v>45.516500000000001</v>
      </c>
      <c r="D13" s="50">
        <f t="shared" si="1"/>
        <v>84</v>
      </c>
      <c r="E13" s="54"/>
      <c r="F13" s="55"/>
      <c r="G13" s="56">
        <v>84</v>
      </c>
      <c r="H13" s="37">
        <v>84</v>
      </c>
      <c r="I13" s="81">
        <v>6.6000000000000003E-2</v>
      </c>
      <c r="J13" s="52">
        <v>14</v>
      </c>
      <c r="K13" s="52"/>
      <c r="L13" s="46">
        <v>14</v>
      </c>
    </row>
    <row r="14" spans="1:12" ht="15.75" thickBot="1" x14ac:dyDescent="0.3">
      <c r="A14" s="42" t="s">
        <v>21</v>
      </c>
      <c r="B14" s="89"/>
      <c r="C14" s="49">
        <f t="shared" si="0"/>
        <v>39.211799999999997</v>
      </c>
      <c r="D14" s="50">
        <f t="shared" si="1"/>
        <v>84</v>
      </c>
      <c r="E14" s="54"/>
      <c r="F14" s="55"/>
      <c r="G14" s="56">
        <v>84</v>
      </c>
      <c r="H14" s="37">
        <v>84</v>
      </c>
      <c r="I14" s="81">
        <v>5.8999999999999997E-2</v>
      </c>
      <c r="J14" s="52">
        <v>14</v>
      </c>
      <c r="K14" s="52">
        <v>14</v>
      </c>
      <c r="L14" s="46">
        <v>14</v>
      </c>
    </row>
    <row r="15" spans="1:12" ht="15.75" thickBot="1" x14ac:dyDescent="0.3">
      <c r="A15" s="42" t="s">
        <v>22</v>
      </c>
      <c r="B15" s="89"/>
      <c r="C15" s="49">
        <f t="shared" si="0"/>
        <v>39.299999999999997</v>
      </c>
      <c r="D15" s="50">
        <f t="shared" si="1"/>
        <v>84</v>
      </c>
      <c r="E15" s="54"/>
      <c r="F15" s="55"/>
      <c r="G15" s="56">
        <v>84</v>
      </c>
      <c r="H15" s="37">
        <v>84</v>
      </c>
      <c r="I15" s="66">
        <v>0.5</v>
      </c>
      <c r="J15" s="52">
        <v>14</v>
      </c>
      <c r="K15" s="52">
        <v>14</v>
      </c>
      <c r="L15" s="46">
        <v>14</v>
      </c>
    </row>
    <row r="16" spans="1:12" ht="15.75" thickBot="1" x14ac:dyDescent="0.3">
      <c r="A16" s="42" t="s">
        <v>24</v>
      </c>
      <c r="B16" s="89"/>
      <c r="C16" s="49">
        <f t="shared" si="0"/>
        <v>28.25</v>
      </c>
      <c r="D16" s="50">
        <f t="shared" si="1"/>
        <v>84</v>
      </c>
      <c r="E16" s="54"/>
      <c r="F16" s="55"/>
      <c r="G16" s="55"/>
      <c r="H16" s="37">
        <v>84</v>
      </c>
      <c r="I16" s="55">
        <v>1</v>
      </c>
      <c r="J16" s="52">
        <v>14</v>
      </c>
      <c r="K16" s="52">
        <v>14</v>
      </c>
      <c r="L16" s="46">
        <v>14</v>
      </c>
    </row>
    <row r="17" spans="1:12" ht="15.75" thickBot="1" x14ac:dyDescent="0.3">
      <c r="A17" s="42" t="s">
        <v>25</v>
      </c>
      <c r="B17" s="89"/>
      <c r="C17" s="49">
        <f t="shared" si="0"/>
        <v>28.125</v>
      </c>
      <c r="D17" s="50">
        <f t="shared" si="1"/>
        <v>84</v>
      </c>
      <c r="E17" s="54"/>
      <c r="F17" s="55"/>
      <c r="G17" s="55"/>
      <c r="H17" s="37">
        <v>84</v>
      </c>
      <c r="I17" s="65">
        <v>0.5</v>
      </c>
      <c r="J17" s="52">
        <v>14</v>
      </c>
      <c r="K17" s="52">
        <v>14</v>
      </c>
      <c r="L17" s="46">
        <v>14</v>
      </c>
    </row>
    <row r="18" spans="1:12" ht="15.75" thickBot="1" x14ac:dyDescent="0.3">
      <c r="A18" s="42" t="s">
        <v>133</v>
      </c>
      <c r="B18" s="90"/>
      <c r="C18" s="49">
        <f t="shared" si="0"/>
        <v>29.25</v>
      </c>
      <c r="D18" s="50">
        <f t="shared" si="1"/>
        <v>84</v>
      </c>
      <c r="E18" s="54"/>
      <c r="F18" s="55"/>
      <c r="G18" s="55"/>
      <c r="H18" s="37">
        <v>84</v>
      </c>
      <c r="I18" s="55">
        <v>5</v>
      </c>
      <c r="J18" s="52">
        <v>14</v>
      </c>
      <c r="K18" s="52">
        <v>14</v>
      </c>
      <c r="L18" s="46">
        <v>14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F9B8-68C2-448A-89FE-5495038B60F5}">
  <dimension ref="A1:L18"/>
  <sheetViews>
    <sheetView topLeftCell="F1" workbookViewId="0">
      <selection activeCell="N13" sqref="N13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18.42578125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149</v>
      </c>
      <c r="C3" s="49">
        <f>AVERAGE(E3:K3)</f>
        <v>150</v>
      </c>
      <c r="D3" s="50">
        <f>MAX(E3:K3)</f>
        <v>150</v>
      </c>
      <c r="E3" s="43">
        <v>150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150</v>
      </c>
      <c r="D4" s="50">
        <f t="shared" ref="D4:D18" si="1">MAX(E4:K4)</f>
        <v>150</v>
      </c>
      <c r="E4" s="43">
        <v>150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150</v>
      </c>
      <c r="D5" s="50">
        <f t="shared" si="1"/>
        <v>150</v>
      </c>
      <c r="E5" s="43">
        <v>150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150</v>
      </c>
      <c r="D6" s="50">
        <f t="shared" si="1"/>
        <v>150</v>
      </c>
      <c r="E6" s="43">
        <v>150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150</v>
      </c>
      <c r="D7" s="50">
        <f t="shared" si="1"/>
        <v>150</v>
      </c>
      <c r="E7" s="43">
        <v>150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350</v>
      </c>
      <c r="D8" s="50">
        <f>MAX(F8:K8)</f>
        <v>350</v>
      </c>
      <c r="E8" s="53"/>
      <c r="F8" s="54">
        <v>350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50</v>
      </c>
      <c r="D9" s="50">
        <f>MAX(F9:K9)</f>
        <v>50</v>
      </c>
      <c r="E9" s="53"/>
      <c r="F9" s="54">
        <v>50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0.05</v>
      </c>
      <c r="D10" s="50">
        <f>MAX(F10:K10)</f>
        <v>0.05</v>
      </c>
      <c r="E10" s="53"/>
      <c r="F10" s="82">
        <v>0.05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50</v>
      </c>
      <c r="D11" s="50">
        <f>MAX(F11:K11)</f>
        <v>50</v>
      </c>
      <c r="E11" s="53"/>
      <c r="F11" s="54">
        <v>50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80.2</v>
      </c>
      <c r="D12" s="50">
        <f t="shared" si="1"/>
        <v>150</v>
      </c>
      <c r="E12" s="54"/>
      <c r="F12" s="55"/>
      <c r="G12" s="54">
        <v>150</v>
      </c>
      <c r="H12" s="37">
        <v>150</v>
      </c>
      <c r="I12" s="43">
        <v>1</v>
      </c>
      <c r="J12" s="52">
        <v>50</v>
      </c>
      <c r="K12" s="52">
        <v>50</v>
      </c>
      <c r="L12" s="46">
        <v>50</v>
      </c>
    </row>
    <row r="13" spans="1:12" ht="15.75" thickBot="1" x14ac:dyDescent="0.3">
      <c r="A13" s="42" t="s">
        <v>20</v>
      </c>
      <c r="B13" s="89"/>
      <c r="C13" s="49">
        <f t="shared" si="0"/>
        <v>87.523499999999999</v>
      </c>
      <c r="D13" s="50">
        <f t="shared" si="1"/>
        <v>150</v>
      </c>
      <c r="E13" s="54"/>
      <c r="F13" s="55"/>
      <c r="G13" s="56">
        <v>150</v>
      </c>
      <c r="H13" s="37">
        <v>150</v>
      </c>
      <c r="I13" s="81">
        <v>9.4E-2</v>
      </c>
      <c r="J13" s="52">
        <v>50</v>
      </c>
      <c r="K13" s="52"/>
      <c r="L13" s="46">
        <v>50</v>
      </c>
    </row>
    <row r="14" spans="1:12" ht="15.75" thickBot="1" x14ac:dyDescent="0.3">
      <c r="A14" s="42" t="s">
        <v>21</v>
      </c>
      <c r="B14" s="89"/>
      <c r="C14" s="49">
        <f t="shared" si="0"/>
        <v>80.120199999999997</v>
      </c>
      <c r="D14" s="50">
        <f t="shared" si="1"/>
        <v>150</v>
      </c>
      <c r="E14" s="54"/>
      <c r="F14" s="55"/>
      <c r="G14" s="56">
        <v>150</v>
      </c>
      <c r="H14" s="37">
        <v>150</v>
      </c>
      <c r="I14" s="81">
        <v>0.60099999999999998</v>
      </c>
      <c r="J14" s="52">
        <v>50</v>
      </c>
      <c r="K14" s="52">
        <v>50</v>
      </c>
      <c r="L14" s="46">
        <v>50</v>
      </c>
    </row>
    <row r="15" spans="1:12" ht="15.75" thickBot="1" x14ac:dyDescent="0.3">
      <c r="A15" s="42" t="s">
        <v>22</v>
      </c>
      <c r="B15" s="89"/>
      <c r="C15" s="49">
        <f t="shared" si="0"/>
        <v>80.099999999999994</v>
      </c>
      <c r="D15" s="50">
        <f t="shared" si="1"/>
        <v>150</v>
      </c>
      <c r="E15" s="54"/>
      <c r="F15" s="55"/>
      <c r="G15" s="56">
        <v>150</v>
      </c>
      <c r="H15" s="37">
        <v>150</v>
      </c>
      <c r="I15" s="66">
        <v>0.5</v>
      </c>
      <c r="J15" s="52">
        <v>50</v>
      </c>
      <c r="K15" s="52">
        <v>50</v>
      </c>
      <c r="L15" s="46">
        <v>50</v>
      </c>
    </row>
    <row r="16" spans="1:12" ht="15.75" thickBot="1" x14ac:dyDescent="0.3">
      <c r="A16" s="42" t="s">
        <v>24</v>
      </c>
      <c r="B16" s="89"/>
      <c r="C16" s="49">
        <f t="shared" si="0"/>
        <v>62.75</v>
      </c>
      <c r="D16" s="50">
        <f t="shared" si="1"/>
        <v>150</v>
      </c>
      <c r="E16" s="54"/>
      <c r="F16" s="55"/>
      <c r="G16" s="55"/>
      <c r="H16" s="37">
        <v>150</v>
      </c>
      <c r="I16" s="55">
        <v>1</v>
      </c>
      <c r="J16" s="52">
        <v>50</v>
      </c>
      <c r="K16" s="52">
        <v>50</v>
      </c>
      <c r="L16" s="46">
        <v>50</v>
      </c>
    </row>
    <row r="17" spans="1:12" ht="15.75" thickBot="1" x14ac:dyDescent="0.3">
      <c r="A17" s="42" t="s">
        <v>25</v>
      </c>
      <c r="B17" s="89"/>
      <c r="C17" s="49">
        <f t="shared" si="0"/>
        <v>63.05</v>
      </c>
      <c r="D17" s="50">
        <f t="shared" si="1"/>
        <v>150</v>
      </c>
      <c r="E17" s="54"/>
      <c r="F17" s="55"/>
      <c r="G17" s="55"/>
      <c r="H17" s="37">
        <v>150</v>
      </c>
      <c r="I17" s="65">
        <v>2.2000000000000002</v>
      </c>
      <c r="J17" s="52">
        <v>50</v>
      </c>
      <c r="K17" s="52">
        <v>50</v>
      </c>
      <c r="L17" s="46">
        <v>50</v>
      </c>
    </row>
    <row r="18" spans="1:12" ht="15.75" thickBot="1" x14ac:dyDescent="0.3">
      <c r="A18" s="42" t="s">
        <v>133</v>
      </c>
      <c r="B18" s="90"/>
      <c r="C18" s="49">
        <f t="shared" si="0"/>
        <v>63.75</v>
      </c>
      <c r="D18" s="50">
        <f t="shared" si="1"/>
        <v>150</v>
      </c>
      <c r="E18" s="54"/>
      <c r="F18" s="55"/>
      <c r="G18" s="55"/>
      <c r="H18" s="37">
        <v>150</v>
      </c>
      <c r="I18" s="55">
        <v>5</v>
      </c>
      <c r="J18" s="55">
        <v>50</v>
      </c>
      <c r="K18" s="52">
        <v>50</v>
      </c>
      <c r="L18" s="46">
        <v>50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A01A8-3B3B-4395-8A16-CA37E58783D4}">
  <dimension ref="A1:L18"/>
  <sheetViews>
    <sheetView topLeftCell="A4" workbookViewId="0">
      <selection activeCell="G20" sqref="G20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19.28515625" style="25" customWidth="1"/>
    <col min="6" max="6" width="13.140625" style="25" customWidth="1"/>
    <col min="7" max="7" width="13.5703125" style="25" customWidth="1"/>
    <col min="8" max="8" width="11.28515625" style="25" customWidth="1"/>
    <col min="9" max="11" width="11.42578125" style="25"/>
    <col min="12" max="12" width="19.85546875" style="25" customWidth="1"/>
    <col min="13" max="16384" width="11.42578125" style="25"/>
  </cols>
  <sheetData>
    <row r="1" spans="1:12" ht="24.7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137</v>
      </c>
      <c r="C3" s="49">
        <f>AVERAGE(E3:K3)</f>
        <v>990000</v>
      </c>
      <c r="D3" s="50">
        <f>MAX(E3:K3)</f>
        <v>990000</v>
      </c>
      <c r="E3" s="43">
        <v>990000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1588000</v>
      </c>
      <c r="D4" s="50">
        <f t="shared" ref="D4:D18" si="1">MAX(E4:K4)</f>
        <v>1588000</v>
      </c>
      <c r="E4" s="52">
        <v>1588000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302000</v>
      </c>
      <c r="D5" s="50">
        <f t="shared" si="1"/>
        <v>302000</v>
      </c>
      <c r="E5" s="38">
        <v>302000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332000</v>
      </c>
      <c r="D6" s="50">
        <f t="shared" si="1"/>
        <v>332000</v>
      </c>
      <c r="E6" s="38">
        <v>332000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3028000</v>
      </c>
      <c r="D7" s="50">
        <f t="shared" si="1"/>
        <v>3028000</v>
      </c>
      <c r="E7" s="38">
        <v>3028000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1296000</v>
      </c>
      <c r="D8" s="50">
        <f>MAX(F8:K8)</f>
        <v>1296000</v>
      </c>
      <c r="E8" s="53"/>
      <c r="F8" s="54">
        <v>1296000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2176000</v>
      </c>
      <c r="D9" s="50">
        <f>MAX(F9:K9)</f>
        <v>2176000</v>
      </c>
      <c r="E9" s="53"/>
      <c r="F9" s="54">
        <v>2176000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1526000</v>
      </c>
      <c r="D10" s="50">
        <f>MAX(F10:K10)</f>
        <v>1526000</v>
      </c>
      <c r="E10" s="53"/>
      <c r="F10" s="54">
        <v>1526000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212000</v>
      </c>
      <c r="D11" s="50">
        <f>MAX(F11:K11)</f>
        <v>212000</v>
      </c>
      <c r="E11" s="53"/>
      <c r="F11" s="54">
        <v>212000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2303060</v>
      </c>
      <c r="D12" s="50">
        <f t="shared" si="1"/>
        <v>2780000</v>
      </c>
      <c r="E12" s="54"/>
      <c r="F12" s="55"/>
      <c r="G12" s="54">
        <v>2780000</v>
      </c>
      <c r="H12" s="37">
        <v>2592000</v>
      </c>
      <c r="I12" s="43">
        <v>2141000</v>
      </c>
      <c r="J12" s="52">
        <v>1633000</v>
      </c>
      <c r="K12" s="52">
        <v>2369300</v>
      </c>
      <c r="L12" s="46">
        <v>2592000</v>
      </c>
    </row>
    <row r="13" spans="1:12" ht="15.75" thickBot="1" x14ac:dyDescent="0.3">
      <c r="A13" s="42" t="s">
        <v>20</v>
      </c>
      <c r="B13" s="89"/>
      <c r="C13" s="49">
        <f t="shared" si="0"/>
        <v>310950</v>
      </c>
      <c r="D13" s="50">
        <f t="shared" si="1"/>
        <v>376000</v>
      </c>
      <c r="E13" s="54"/>
      <c r="F13" s="55"/>
      <c r="G13" s="56">
        <v>308000</v>
      </c>
      <c r="H13" s="55">
        <v>376000</v>
      </c>
      <c r="I13" s="55">
        <v>288800</v>
      </c>
      <c r="J13" s="55">
        <v>271000</v>
      </c>
      <c r="K13" s="55"/>
      <c r="L13" s="46">
        <v>172000</v>
      </c>
    </row>
    <row r="14" spans="1:12" ht="15.75" thickBot="1" x14ac:dyDescent="0.3">
      <c r="A14" s="42" t="s">
        <v>21</v>
      </c>
      <c r="B14" s="89"/>
      <c r="C14" s="49">
        <f t="shared" si="0"/>
        <v>832860</v>
      </c>
      <c r="D14" s="50">
        <f t="shared" si="1"/>
        <v>1555900</v>
      </c>
      <c r="E14" s="54"/>
      <c r="F14" s="55"/>
      <c r="G14" s="56">
        <v>720000</v>
      </c>
      <c r="H14" s="55">
        <v>652000</v>
      </c>
      <c r="I14" s="55">
        <v>703400</v>
      </c>
      <c r="J14" s="55">
        <v>533000</v>
      </c>
      <c r="K14" s="55">
        <v>1555900</v>
      </c>
      <c r="L14" s="46">
        <v>276000</v>
      </c>
    </row>
    <row r="15" spans="1:12" ht="15.75" thickBot="1" x14ac:dyDescent="0.3">
      <c r="A15" s="42" t="s">
        <v>22</v>
      </c>
      <c r="B15" s="89"/>
      <c r="C15" s="49">
        <f t="shared" si="0"/>
        <v>1320160</v>
      </c>
      <c r="D15" s="50">
        <f t="shared" si="1"/>
        <v>1493100</v>
      </c>
      <c r="E15" s="54"/>
      <c r="F15" s="55"/>
      <c r="G15" s="56">
        <v>1392000</v>
      </c>
      <c r="H15" s="55">
        <v>1376000</v>
      </c>
      <c r="I15" s="57">
        <v>1493100</v>
      </c>
      <c r="J15" s="56">
        <v>1043000</v>
      </c>
      <c r="K15" s="55">
        <v>1296700</v>
      </c>
      <c r="L15" s="46">
        <v>824000</v>
      </c>
    </row>
    <row r="16" spans="1:12" ht="15.75" thickBot="1" x14ac:dyDescent="0.3">
      <c r="A16" s="42" t="s">
        <v>24</v>
      </c>
      <c r="B16" s="89"/>
      <c r="C16" s="49">
        <f t="shared" si="0"/>
        <v>4791800</v>
      </c>
      <c r="D16" s="50">
        <f t="shared" si="1"/>
        <v>8913200</v>
      </c>
      <c r="E16" s="54"/>
      <c r="F16" s="55"/>
      <c r="G16" s="55"/>
      <c r="H16" s="55">
        <v>3128000</v>
      </c>
      <c r="I16" s="55">
        <v>4235000</v>
      </c>
      <c r="J16" s="55">
        <v>2891000</v>
      </c>
      <c r="K16" s="55">
        <v>8913200</v>
      </c>
      <c r="L16" s="46">
        <v>624000</v>
      </c>
    </row>
    <row r="17" spans="1:12" ht="15.75" thickBot="1" x14ac:dyDescent="0.3">
      <c r="A17" s="42" t="s">
        <v>25</v>
      </c>
      <c r="B17" s="89"/>
      <c r="C17" s="49">
        <f t="shared" si="0"/>
        <v>1436350</v>
      </c>
      <c r="D17" s="50">
        <f t="shared" si="1"/>
        <v>1736000</v>
      </c>
      <c r="E17" s="54"/>
      <c r="F17" s="55"/>
      <c r="G17" s="55"/>
      <c r="H17" s="55">
        <v>1736000</v>
      </c>
      <c r="I17" s="55">
        <v>1585600</v>
      </c>
      <c r="J17" s="55">
        <v>1283000</v>
      </c>
      <c r="K17" s="55">
        <v>1140800</v>
      </c>
      <c r="L17" s="46">
        <v>1280000</v>
      </c>
    </row>
    <row r="18" spans="1:12" ht="15.75" thickBot="1" x14ac:dyDescent="0.3">
      <c r="A18" s="42" t="s">
        <v>133</v>
      </c>
      <c r="B18" s="90"/>
      <c r="C18" s="49">
        <f t="shared" si="0"/>
        <v>77344950</v>
      </c>
      <c r="D18" s="50">
        <f t="shared" si="1"/>
        <v>105840000</v>
      </c>
      <c r="E18" s="54"/>
      <c r="F18" s="55"/>
      <c r="G18" s="55"/>
      <c r="H18" s="55">
        <v>105840000</v>
      </c>
      <c r="I18" s="55">
        <v>89235000</v>
      </c>
      <c r="J18" s="55">
        <v>72360000</v>
      </c>
      <c r="K18" s="55">
        <v>41944800</v>
      </c>
      <c r="L18" s="46">
        <v>145212000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3C13-964C-40E5-B5A9-84484DAD106E}">
  <dimension ref="A1:L18"/>
  <sheetViews>
    <sheetView topLeftCell="F1" workbookViewId="0">
      <selection activeCell="N18" sqref="N18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24.140625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143</v>
      </c>
      <c r="C3" s="49">
        <f>AVERAGE(E3:K3)</f>
        <v>450</v>
      </c>
      <c r="D3" s="50">
        <f>MAX(E3:K3)</f>
        <v>450</v>
      </c>
      <c r="E3" s="43">
        <v>450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450</v>
      </c>
      <c r="D4" s="50">
        <f t="shared" ref="D4:D18" si="1">MAX(E4:K4)</f>
        <v>450</v>
      </c>
      <c r="E4" s="43">
        <v>450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450</v>
      </c>
      <c r="D5" s="50">
        <f t="shared" si="1"/>
        <v>450</v>
      </c>
      <c r="E5" s="43">
        <v>450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450</v>
      </c>
      <c r="D6" s="50">
        <f t="shared" si="1"/>
        <v>450</v>
      </c>
      <c r="E6" s="43">
        <v>450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450</v>
      </c>
      <c r="D7" s="50">
        <f t="shared" si="1"/>
        <v>450</v>
      </c>
      <c r="E7" s="43">
        <v>450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300.53666666666669</v>
      </c>
      <c r="D12" s="50">
        <f t="shared" si="1"/>
        <v>450</v>
      </c>
      <c r="E12" s="54"/>
      <c r="F12" s="55"/>
      <c r="G12" s="54">
        <v>450</v>
      </c>
      <c r="H12" s="37">
        <v>450</v>
      </c>
      <c r="I12" s="58">
        <v>1.61</v>
      </c>
      <c r="J12" s="52"/>
      <c r="K12" s="52"/>
      <c r="L12" s="46">
        <v>10</v>
      </c>
    </row>
    <row r="13" spans="1:12" ht="15.75" thickBot="1" x14ac:dyDescent="0.3">
      <c r="A13" s="42" t="s">
        <v>20</v>
      </c>
      <c r="B13" s="89"/>
      <c r="C13" s="49">
        <f t="shared" si="0"/>
        <v>300.077</v>
      </c>
      <c r="D13" s="50">
        <f t="shared" si="1"/>
        <v>450</v>
      </c>
      <c r="E13" s="54"/>
      <c r="F13" s="55"/>
      <c r="G13" s="56">
        <v>450</v>
      </c>
      <c r="H13" s="37">
        <v>450</v>
      </c>
      <c r="I13" s="81">
        <v>0.23100000000000001</v>
      </c>
      <c r="J13" s="55"/>
      <c r="K13" s="55"/>
      <c r="L13" s="46">
        <v>10</v>
      </c>
    </row>
    <row r="14" spans="1:12" ht="15.75" thickBot="1" x14ac:dyDescent="0.3">
      <c r="A14" s="42" t="s">
        <v>21</v>
      </c>
      <c r="B14" s="89"/>
      <c r="C14" s="49">
        <f t="shared" si="0"/>
        <v>227.80250000000001</v>
      </c>
      <c r="D14" s="50">
        <f t="shared" si="1"/>
        <v>450</v>
      </c>
      <c r="E14" s="54"/>
      <c r="F14" s="55"/>
      <c r="G14" s="56">
        <v>450</v>
      </c>
      <c r="H14" s="37">
        <v>450</v>
      </c>
      <c r="I14" s="60">
        <v>1.21</v>
      </c>
      <c r="J14" s="55"/>
      <c r="K14" s="55">
        <v>10</v>
      </c>
      <c r="L14" s="46">
        <v>10</v>
      </c>
    </row>
    <row r="15" spans="1:12" ht="15.75" thickBot="1" x14ac:dyDescent="0.3">
      <c r="A15" s="42" t="s">
        <v>22</v>
      </c>
      <c r="B15" s="89"/>
      <c r="C15" s="49">
        <f t="shared" si="0"/>
        <v>228.26499999999999</v>
      </c>
      <c r="D15" s="50">
        <f t="shared" si="1"/>
        <v>450</v>
      </c>
      <c r="E15" s="54"/>
      <c r="F15" s="55"/>
      <c r="G15" s="56">
        <v>450</v>
      </c>
      <c r="H15" s="37">
        <v>450</v>
      </c>
      <c r="I15" s="61">
        <v>3.06</v>
      </c>
      <c r="J15" s="56"/>
      <c r="K15" s="55">
        <v>10</v>
      </c>
      <c r="L15" s="46">
        <v>10</v>
      </c>
    </row>
    <row r="16" spans="1:12" ht="15.75" thickBot="1" x14ac:dyDescent="0.3">
      <c r="A16" s="42" t="s">
        <v>24</v>
      </c>
      <c r="B16" s="89"/>
      <c r="C16" s="49">
        <f t="shared" si="0"/>
        <v>153.70000000000002</v>
      </c>
      <c r="D16" s="50">
        <f t="shared" si="1"/>
        <v>450</v>
      </c>
      <c r="E16" s="54"/>
      <c r="F16" s="55"/>
      <c r="G16" s="55"/>
      <c r="H16" s="37">
        <v>450</v>
      </c>
      <c r="I16" s="65">
        <v>1.1000000000000001</v>
      </c>
      <c r="J16" s="55"/>
      <c r="K16" s="55">
        <v>10</v>
      </c>
      <c r="L16" s="46">
        <v>10</v>
      </c>
    </row>
    <row r="17" spans="1:12" ht="15.75" thickBot="1" x14ac:dyDescent="0.3">
      <c r="A17" s="42" t="s">
        <v>25</v>
      </c>
      <c r="B17" s="89"/>
      <c r="C17" s="49">
        <f t="shared" si="0"/>
        <v>154.41999999999999</v>
      </c>
      <c r="D17" s="50">
        <f t="shared" si="1"/>
        <v>450</v>
      </c>
      <c r="E17" s="54"/>
      <c r="F17" s="55"/>
      <c r="G17" s="55"/>
      <c r="H17" s="37">
        <v>450</v>
      </c>
      <c r="I17" s="60">
        <v>3.26</v>
      </c>
      <c r="J17" s="55"/>
      <c r="K17" s="55">
        <v>10</v>
      </c>
      <c r="L17" s="46">
        <v>10</v>
      </c>
    </row>
    <row r="18" spans="1:12" ht="15.75" thickBot="1" x14ac:dyDescent="0.3">
      <c r="A18" s="42" t="s">
        <v>133</v>
      </c>
      <c r="B18" s="90"/>
      <c r="C18" s="49">
        <f t="shared" si="0"/>
        <v>463.66666666666669</v>
      </c>
      <c r="D18" s="50">
        <f t="shared" si="1"/>
        <v>1380</v>
      </c>
      <c r="E18" s="54"/>
      <c r="F18" s="55"/>
      <c r="G18" s="55"/>
      <c r="H18" s="55">
        <v>1380</v>
      </c>
      <c r="I18" s="55">
        <v>1</v>
      </c>
      <c r="J18" s="55"/>
      <c r="K18" s="55">
        <v>10</v>
      </c>
      <c r="L18" s="46">
        <v>10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DE78-9E8B-4ED5-87BD-C000B3F74643}">
  <dimension ref="A1:L18"/>
  <sheetViews>
    <sheetView tabSelected="1" workbookViewId="0">
      <selection activeCell="I7" sqref="I7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7" style="25" customWidth="1"/>
    <col min="6" max="6" width="14.5703125" style="25" customWidth="1"/>
    <col min="7" max="7" width="17.28515625" style="25" customWidth="1"/>
    <col min="8" max="8" width="11.28515625" style="25" customWidth="1"/>
    <col min="9" max="11" width="11.42578125" style="25"/>
    <col min="12" max="12" width="24.7109375" style="25" customWidth="1"/>
    <col min="13" max="16384" width="11.42578125" style="25"/>
  </cols>
  <sheetData>
    <row r="1" spans="1:12" ht="15.75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141</v>
      </c>
      <c r="C3" s="49">
        <f>AVERAGE(E3:K3)</f>
        <v>14</v>
      </c>
      <c r="D3" s="50">
        <f>MAX(E3:K3)</f>
        <v>14</v>
      </c>
      <c r="E3" s="43">
        <v>14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18</v>
      </c>
      <c r="D4" s="50">
        <f t="shared" ref="D4:D18" si="1">MAX(E4:K4)</f>
        <v>18</v>
      </c>
      <c r="E4" s="52">
        <v>18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9</v>
      </c>
      <c r="D5" s="50">
        <f t="shared" si="1"/>
        <v>9</v>
      </c>
      <c r="E5" s="38">
        <v>9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9</v>
      </c>
      <c r="D6" s="50">
        <f t="shared" si="1"/>
        <v>9</v>
      </c>
      <c r="E6" s="38">
        <v>9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9</v>
      </c>
      <c r="D7" s="50">
        <f t="shared" si="1"/>
        <v>9</v>
      </c>
      <c r="E7" s="38">
        <v>9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11.6</v>
      </c>
      <c r="D12" s="50">
        <f t="shared" si="1"/>
        <v>15</v>
      </c>
      <c r="E12" s="54"/>
      <c r="F12" s="55"/>
      <c r="G12" s="54">
        <v>9</v>
      </c>
      <c r="H12" s="37">
        <v>9</v>
      </c>
      <c r="I12" s="43">
        <v>10</v>
      </c>
      <c r="J12" s="52">
        <v>15</v>
      </c>
      <c r="K12" s="52">
        <v>15</v>
      </c>
      <c r="L12" s="46">
        <v>15</v>
      </c>
    </row>
    <row r="13" spans="1:12" ht="15.75" thickBot="1" x14ac:dyDescent="0.3">
      <c r="A13" s="42" t="s">
        <v>20</v>
      </c>
      <c r="B13" s="89"/>
      <c r="C13" s="49">
        <f t="shared" si="0"/>
        <v>8.375</v>
      </c>
      <c r="D13" s="50">
        <f t="shared" si="1"/>
        <v>15</v>
      </c>
      <c r="E13" s="54"/>
      <c r="F13" s="55"/>
      <c r="G13" s="56">
        <v>9</v>
      </c>
      <c r="H13" s="37">
        <v>9</v>
      </c>
      <c r="I13" s="65">
        <v>0.5</v>
      </c>
      <c r="J13" s="52">
        <v>15</v>
      </c>
      <c r="K13" s="52"/>
      <c r="L13" s="46">
        <v>15</v>
      </c>
    </row>
    <row r="14" spans="1:12" ht="15.75" thickBot="1" x14ac:dyDescent="0.3">
      <c r="A14" s="42" t="s">
        <v>21</v>
      </c>
      <c r="B14" s="89"/>
      <c r="C14" s="49">
        <f t="shared" si="0"/>
        <v>11.76</v>
      </c>
      <c r="D14" s="50">
        <f t="shared" si="1"/>
        <v>15</v>
      </c>
      <c r="E14" s="54"/>
      <c r="F14" s="55"/>
      <c r="G14" s="56">
        <v>9</v>
      </c>
      <c r="H14" s="37">
        <v>9</v>
      </c>
      <c r="I14" s="65">
        <v>10.8</v>
      </c>
      <c r="J14" s="52">
        <v>15</v>
      </c>
      <c r="K14" s="52">
        <v>15</v>
      </c>
      <c r="L14" s="46">
        <v>15</v>
      </c>
    </row>
    <row r="15" spans="1:12" ht="15.75" thickBot="1" x14ac:dyDescent="0.3">
      <c r="A15" s="42" t="s">
        <v>22</v>
      </c>
      <c r="B15" s="89"/>
      <c r="C15" s="49">
        <f t="shared" si="0"/>
        <v>10.66</v>
      </c>
      <c r="D15" s="50">
        <f t="shared" si="1"/>
        <v>15</v>
      </c>
      <c r="E15" s="54"/>
      <c r="F15" s="55"/>
      <c r="G15" s="56">
        <v>9</v>
      </c>
      <c r="H15" s="37">
        <v>9</v>
      </c>
      <c r="I15" s="57">
        <v>5.3</v>
      </c>
      <c r="J15" s="52">
        <v>15</v>
      </c>
      <c r="K15" s="52">
        <v>15</v>
      </c>
      <c r="L15" s="46">
        <v>15</v>
      </c>
    </row>
    <row r="16" spans="1:12" ht="15.75" thickBot="1" x14ac:dyDescent="0.3">
      <c r="A16" s="42" t="s">
        <v>24</v>
      </c>
      <c r="B16" s="89"/>
      <c r="C16" s="49">
        <f t="shared" si="0"/>
        <v>12.25</v>
      </c>
      <c r="D16" s="50">
        <f t="shared" si="1"/>
        <v>15</v>
      </c>
      <c r="E16" s="54"/>
      <c r="F16" s="55"/>
      <c r="G16" s="55"/>
      <c r="H16" s="37">
        <v>9</v>
      </c>
      <c r="I16" s="55">
        <v>10</v>
      </c>
      <c r="J16" s="52">
        <v>15</v>
      </c>
      <c r="K16" s="52">
        <v>15</v>
      </c>
      <c r="L16" s="46">
        <v>15</v>
      </c>
    </row>
    <row r="17" spans="1:12" ht="15.75" thickBot="1" x14ac:dyDescent="0.3">
      <c r="A17" s="42" t="s">
        <v>25</v>
      </c>
      <c r="B17" s="89"/>
      <c r="C17" s="49">
        <f t="shared" si="0"/>
        <v>11</v>
      </c>
      <c r="D17" s="50">
        <f t="shared" si="1"/>
        <v>15</v>
      </c>
      <c r="E17" s="54"/>
      <c r="F17" s="55"/>
      <c r="G17" s="55"/>
      <c r="H17" s="37">
        <v>9</v>
      </c>
      <c r="I17" s="55">
        <v>5</v>
      </c>
      <c r="J17" s="52">
        <v>15</v>
      </c>
      <c r="K17" s="52">
        <v>15</v>
      </c>
      <c r="L17" s="46">
        <v>15</v>
      </c>
    </row>
    <row r="18" spans="1:12" ht="15.75" thickBot="1" x14ac:dyDescent="0.3">
      <c r="A18" s="42" t="s">
        <v>133</v>
      </c>
      <c r="B18" s="90"/>
      <c r="C18" s="49">
        <f t="shared" si="0"/>
        <v>22.25</v>
      </c>
      <c r="D18" s="50">
        <f t="shared" si="1"/>
        <v>50</v>
      </c>
      <c r="E18" s="54"/>
      <c r="F18" s="55"/>
      <c r="G18" s="55"/>
      <c r="H18" s="37">
        <v>9</v>
      </c>
      <c r="I18" s="55">
        <v>50</v>
      </c>
      <c r="J18" s="52">
        <v>15</v>
      </c>
      <c r="K18" s="52">
        <v>15</v>
      </c>
      <c r="L18" s="46">
        <v>15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C564-E5E0-4EEF-8084-61194876720D}">
  <dimension ref="A1:L18"/>
  <sheetViews>
    <sheetView topLeftCell="A3" workbookViewId="0">
      <selection activeCell="G19" sqref="G19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18.140625" style="25" customWidth="1"/>
    <col min="6" max="6" width="11.5703125" style="25" customWidth="1"/>
    <col min="7" max="7" width="15.140625" style="25" customWidth="1"/>
    <col min="8" max="8" width="11.28515625" style="25" customWidth="1"/>
    <col min="9" max="11" width="11.42578125" style="25"/>
    <col min="12" max="13" width="22" style="25" customWidth="1"/>
    <col min="14" max="16384" width="11.42578125" style="25"/>
  </cols>
  <sheetData>
    <row r="1" spans="1:12" ht="36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138</v>
      </c>
      <c r="C3" s="49">
        <v>0</v>
      </c>
      <c r="D3" s="50">
        <f>MAX(E3:K3)</f>
        <v>0</v>
      </c>
      <c r="E3" s="43"/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v>0</v>
      </c>
      <c r="D4" s="50">
        <f t="shared" ref="D4:D18" si="0">MAX(E4:K4)</f>
        <v>0</v>
      </c>
      <c r="E4" s="52"/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v>0</v>
      </c>
      <c r="D5" s="50">
        <f t="shared" si="0"/>
        <v>0</v>
      </c>
      <c r="E5" s="38"/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v>0</v>
      </c>
      <c r="D6" s="50">
        <f t="shared" si="0"/>
        <v>0</v>
      </c>
      <c r="E6" s="38"/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v>0</v>
      </c>
      <c r="D7" s="50">
        <f t="shared" si="0"/>
        <v>0</v>
      </c>
      <c r="E7" s="38"/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v>0</v>
      </c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v>0</v>
      </c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v>0</v>
      </c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v>0</v>
      </c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8268.6333333333332</v>
      </c>
      <c r="D12" s="50">
        <f t="shared" si="0"/>
        <v>20000</v>
      </c>
      <c r="E12" s="54"/>
      <c r="F12" s="55"/>
      <c r="G12" s="54"/>
      <c r="H12" s="37"/>
      <c r="I12" s="63">
        <v>5.9</v>
      </c>
      <c r="J12" s="64">
        <v>4800</v>
      </c>
      <c r="K12" s="64">
        <v>20000</v>
      </c>
      <c r="L12" s="46">
        <v>9000</v>
      </c>
    </row>
    <row r="13" spans="1:12" ht="15.75" thickBot="1" x14ac:dyDescent="0.3">
      <c r="A13" s="42" t="s">
        <v>20</v>
      </c>
      <c r="B13" s="89"/>
      <c r="C13" s="49">
        <f t="shared" ref="C13:C18" si="1">AVERAGE(E13:K13)</f>
        <v>2552.9</v>
      </c>
      <c r="D13" s="50">
        <f t="shared" si="0"/>
        <v>5100</v>
      </c>
      <c r="E13" s="54"/>
      <c r="F13" s="55"/>
      <c r="G13" s="56"/>
      <c r="H13" s="55"/>
      <c r="I13" s="65">
        <v>5.8</v>
      </c>
      <c r="J13" s="65">
        <v>5100</v>
      </c>
      <c r="K13" s="65"/>
      <c r="L13" s="46">
        <v>9200</v>
      </c>
    </row>
    <row r="14" spans="1:12" ht="15.75" thickBot="1" x14ac:dyDescent="0.3">
      <c r="A14" s="42" t="s">
        <v>21</v>
      </c>
      <c r="B14" s="89"/>
      <c r="C14" s="49">
        <f t="shared" si="1"/>
        <v>3401.9</v>
      </c>
      <c r="D14" s="50">
        <f t="shared" si="0"/>
        <v>5500</v>
      </c>
      <c r="E14" s="54"/>
      <c r="F14" s="55"/>
      <c r="G14" s="56"/>
      <c r="H14" s="55"/>
      <c r="I14" s="65">
        <v>5.7</v>
      </c>
      <c r="J14" s="65">
        <v>4700</v>
      </c>
      <c r="K14" s="65">
        <v>5500</v>
      </c>
      <c r="L14" s="46">
        <v>8200</v>
      </c>
    </row>
    <row r="15" spans="1:12" ht="15.75" thickBot="1" x14ac:dyDescent="0.3">
      <c r="A15" s="42" t="s">
        <v>22</v>
      </c>
      <c r="B15" s="89"/>
      <c r="C15" s="49">
        <f t="shared" si="1"/>
        <v>17768.666666666668</v>
      </c>
      <c r="D15" s="50">
        <f t="shared" si="0"/>
        <v>47000</v>
      </c>
      <c r="E15" s="54"/>
      <c r="F15" s="55"/>
      <c r="G15" s="56"/>
      <c r="H15" s="55"/>
      <c r="I15" s="66">
        <v>6</v>
      </c>
      <c r="J15" s="67">
        <v>47000</v>
      </c>
      <c r="K15" s="65">
        <v>6300</v>
      </c>
      <c r="L15" s="46">
        <v>9300</v>
      </c>
    </row>
    <row r="16" spans="1:12" ht="15.75" thickBot="1" x14ac:dyDescent="0.3">
      <c r="A16" s="42" t="s">
        <v>24</v>
      </c>
      <c r="B16" s="89"/>
      <c r="C16" s="49">
        <f t="shared" si="1"/>
        <v>5035.2</v>
      </c>
      <c r="D16" s="50">
        <f t="shared" si="0"/>
        <v>10800</v>
      </c>
      <c r="E16" s="54"/>
      <c r="F16" s="55"/>
      <c r="G16" s="55"/>
      <c r="H16" s="55"/>
      <c r="I16" s="65">
        <v>5.6</v>
      </c>
      <c r="J16" s="65">
        <v>4300</v>
      </c>
      <c r="K16" s="65">
        <v>10800</v>
      </c>
      <c r="L16" s="46">
        <v>9600</v>
      </c>
    </row>
    <row r="17" spans="1:12" ht="15.75" thickBot="1" x14ac:dyDescent="0.3">
      <c r="A17" s="42" t="s">
        <v>25</v>
      </c>
      <c r="B17" s="89"/>
      <c r="C17" s="49">
        <f t="shared" si="1"/>
        <v>3235.2000000000003</v>
      </c>
      <c r="D17" s="50">
        <f t="shared" si="0"/>
        <v>4900</v>
      </c>
      <c r="E17" s="54"/>
      <c r="F17" s="55"/>
      <c r="G17" s="55"/>
      <c r="H17" s="55"/>
      <c r="I17" s="65">
        <v>5.6</v>
      </c>
      <c r="J17" s="65">
        <v>4800</v>
      </c>
      <c r="K17" s="65">
        <v>4900</v>
      </c>
      <c r="L17" s="46">
        <v>8200</v>
      </c>
    </row>
    <row r="18" spans="1:12" ht="15.75" thickBot="1" x14ac:dyDescent="0.3">
      <c r="A18" s="42" t="s">
        <v>133</v>
      </c>
      <c r="B18" s="90"/>
      <c r="C18" s="49">
        <f t="shared" si="1"/>
        <v>2002.9</v>
      </c>
      <c r="D18" s="50">
        <f t="shared" si="0"/>
        <v>4000</v>
      </c>
      <c r="E18" s="54"/>
      <c r="F18" s="55"/>
      <c r="G18" s="55"/>
      <c r="H18" s="55"/>
      <c r="I18" s="65">
        <v>5.8</v>
      </c>
      <c r="J18" s="65">
        <v>4000</v>
      </c>
      <c r="K18" s="65"/>
      <c r="L18" s="46">
        <v>8800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F61FE-C065-45F0-801B-1A43893FD2B4}">
  <dimension ref="A1:L18"/>
  <sheetViews>
    <sheetView topLeftCell="A7" workbookViewId="0">
      <selection activeCell="E22" sqref="E22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0.140625" style="25" customWidth="1"/>
    <col min="6" max="6" width="11.28515625" style="25" customWidth="1"/>
    <col min="7" max="7" width="13" style="25" customWidth="1"/>
    <col min="8" max="8" width="11.28515625" style="25" customWidth="1"/>
    <col min="9" max="11" width="11.42578125" style="25"/>
    <col min="12" max="12" width="20.5703125" style="25" customWidth="1"/>
    <col min="13" max="16384" width="11.42578125" style="25"/>
  </cols>
  <sheetData>
    <row r="1" spans="1:12" ht="34.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139</v>
      </c>
      <c r="C3" s="49">
        <f>AVERAGE(E3:K3)</f>
        <v>3486</v>
      </c>
      <c r="D3" s="50">
        <f>MAX(E3:K3)</f>
        <v>3486</v>
      </c>
      <c r="E3" s="43">
        <v>3486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2091</v>
      </c>
      <c r="D4" s="50">
        <f t="shared" ref="D4:D18" si="1">MAX(E4:K4)</f>
        <v>2091</v>
      </c>
      <c r="E4" s="52">
        <v>2091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1445</v>
      </c>
      <c r="D5" s="50">
        <f t="shared" si="1"/>
        <v>1445</v>
      </c>
      <c r="E5" s="38">
        <v>1445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2151</v>
      </c>
      <c r="D6" s="50">
        <f t="shared" si="1"/>
        <v>2151</v>
      </c>
      <c r="E6" s="38">
        <v>2151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1601</v>
      </c>
      <c r="D7" s="50">
        <f t="shared" si="1"/>
        <v>1601</v>
      </c>
      <c r="E7" s="38">
        <v>1601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422</v>
      </c>
      <c r="D8" s="50">
        <f>MAX(F8:K8)</f>
        <v>422</v>
      </c>
      <c r="E8" s="53"/>
      <c r="F8" s="54">
        <v>422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61</v>
      </c>
      <c r="D9" s="50">
        <f>MAX(F9:K9)</f>
        <v>61</v>
      </c>
      <c r="E9" s="53"/>
      <c r="F9" s="54">
        <v>61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49</v>
      </c>
      <c r="D10" s="50">
        <f>MAX(F10:K10)</f>
        <v>49</v>
      </c>
      <c r="E10" s="53"/>
      <c r="F10" s="54">
        <v>49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49</v>
      </c>
      <c r="D11" s="50">
        <f>MAX(F11:K11)</f>
        <v>49</v>
      </c>
      <c r="E11" s="53"/>
      <c r="F11" s="54">
        <v>49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261.8</v>
      </c>
      <c r="D12" s="50">
        <f t="shared" si="1"/>
        <v>450</v>
      </c>
      <c r="E12" s="54"/>
      <c r="F12" s="55"/>
      <c r="G12" s="54">
        <v>450</v>
      </c>
      <c r="H12" s="37">
        <v>260</v>
      </c>
      <c r="I12" s="43">
        <v>448</v>
      </c>
      <c r="J12" s="52">
        <v>81</v>
      </c>
      <c r="K12" s="52">
        <v>70</v>
      </c>
      <c r="L12" s="113">
        <v>1042</v>
      </c>
    </row>
    <row r="13" spans="1:12" ht="15.75" thickBot="1" x14ac:dyDescent="0.3">
      <c r="A13" s="42" t="s">
        <v>20</v>
      </c>
      <c r="B13" s="89"/>
      <c r="C13" s="49">
        <f t="shared" si="0"/>
        <v>90.2</v>
      </c>
      <c r="D13" s="50">
        <f t="shared" si="1"/>
        <v>150</v>
      </c>
      <c r="E13" s="54"/>
      <c r="F13" s="55"/>
      <c r="G13" s="56">
        <v>150</v>
      </c>
      <c r="H13" s="55">
        <v>110</v>
      </c>
      <c r="I13" s="65">
        <v>8.8000000000000007</v>
      </c>
      <c r="J13" s="55">
        <v>92</v>
      </c>
      <c r="K13" s="55"/>
      <c r="L13" s="113">
        <v>175</v>
      </c>
    </row>
    <row r="14" spans="1:12" ht="15.75" thickBot="1" x14ac:dyDescent="0.3">
      <c r="A14" s="42" t="s">
        <v>21</v>
      </c>
      <c r="B14" s="89"/>
      <c r="C14" s="49">
        <f t="shared" si="0"/>
        <v>75.72</v>
      </c>
      <c r="D14" s="50">
        <f t="shared" si="1"/>
        <v>190</v>
      </c>
      <c r="E14" s="54"/>
      <c r="F14" s="55"/>
      <c r="G14" s="56">
        <v>190</v>
      </c>
      <c r="H14" s="55">
        <v>60</v>
      </c>
      <c r="I14" s="65">
        <v>3.6</v>
      </c>
      <c r="J14" s="55">
        <v>49</v>
      </c>
      <c r="K14" s="55">
        <v>76</v>
      </c>
      <c r="L14" s="113">
        <v>49</v>
      </c>
    </row>
    <row r="15" spans="1:12" ht="15.75" thickBot="1" x14ac:dyDescent="0.3">
      <c r="A15" s="42" t="s">
        <v>22</v>
      </c>
      <c r="B15" s="89"/>
      <c r="C15" s="49">
        <f t="shared" si="0"/>
        <v>159.80000000000001</v>
      </c>
      <c r="D15" s="50">
        <f t="shared" si="1"/>
        <v>600</v>
      </c>
      <c r="E15" s="54"/>
      <c r="F15" s="55"/>
      <c r="G15" s="56">
        <v>600</v>
      </c>
      <c r="H15" s="55">
        <v>60</v>
      </c>
      <c r="I15" s="57">
        <v>30</v>
      </c>
      <c r="J15" s="56">
        <v>49</v>
      </c>
      <c r="K15" s="55">
        <v>60</v>
      </c>
      <c r="L15" s="113">
        <v>49</v>
      </c>
    </row>
    <row r="16" spans="1:12" ht="15.75" thickBot="1" x14ac:dyDescent="0.3">
      <c r="A16" s="42" t="s">
        <v>24</v>
      </c>
      <c r="B16" s="89"/>
      <c r="C16" s="49">
        <f t="shared" si="0"/>
        <v>110</v>
      </c>
      <c r="D16" s="50">
        <f t="shared" si="1"/>
        <v>219</v>
      </c>
      <c r="E16" s="54"/>
      <c r="F16" s="55"/>
      <c r="G16" s="55"/>
      <c r="H16" s="55">
        <v>60</v>
      </c>
      <c r="I16" s="55">
        <v>219</v>
      </c>
      <c r="J16" s="55">
        <v>86</v>
      </c>
      <c r="K16" s="55">
        <v>75</v>
      </c>
      <c r="L16" s="113">
        <v>49</v>
      </c>
    </row>
    <row r="17" spans="1:12" ht="15.75" thickBot="1" x14ac:dyDescent="0.3">
      <c r="A17" s="42" t="s">
        <v>25</v>
      </c>
      <c r="B17" s="89"/>
      <c r="C17" s="49">
        <f t="shared" si="0"/>
        <v>73.75</v>
      </c>
      <c r="D17" s="50">
        <f t="shared" si="1"/>
        <v>156</v>
      </c>
      <c r="E17" s="54"/>
      <c r="F17" s="55"/>
      <c r="G17" s="55"/>
      <c r="H17" s="55">
        <v>60</v>
      </c>
      <c r="I17" s="55">
        <v>30</v>
      </c>
      <c r="J17" s="55">
        <v>49</v>
      </c>
      <c r="K17" s="55">
        <v>156</v>
      </c>
      <c r="L17" s="113">
        <v>49</v>
      </c>
    </row>
    <row r="18" spans="1:12" ht="15.75" thickBot="1" x14ac:dyDescent="0.3">
      <c r="A18" s="42" t="s">
        <v>133</v>
      </c>
      <c r="B18" s="90"/>
      <c r="C18" s="49">
        <f t="shared" si="0"/>
        <v>185655.25</v>
      </c>
      <c r="D18" s="50">
        <f t="shared" si="1"/>
        <v>740239</v>
      </c>
      <c r="E18" s="54"/>
      <c r="F18" s="55"/>
      <c r="G18" s="55"/>
      <c r="H18" s="55">
        <v>1110</v>
      </c>
      <c r="I18" s="55">
        <v>510</v>
      </c>
      <c r="J18" s="55">
        <v>762</v>
      </c>
      <c r="K18" s="55">
        <v>740239</v>
      </c>
      <c r="L18" s="113">
        <v>49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589D-16EB-4D75-8559-91795946AB10}">
  <dimension ref="A1:L18"/>
  <sheetViews>
    <sheetView topLeftCell="A4" workbookViewId="0">
      <selection activeCell="L12" sqref="L12:L18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17.28515625" style="25" customWidth="1"/>
    <col min="6" max="6" width="11.7109375" style="25" customWidth="1"/>
    <col min="7" max="7" width="13.42578125" style="25" customWidth="1"/>
    <col min="8" max="8" width="11.28515625" style="25" customWidth="1"/>
    <col min="9" max="11" width="11.42578125" style="25"/>
    <col min="12" max="12" width="20.140625" style="25" customWidth="1"/>
    <col min="13" max="16384" width="11.42578125" style="25"/>
  </cols>
  <sheetData>
    <row r="1" spans="1:12" ht="33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63</v>
      </c>
      <c r="D3" s="50">
        <f>MAX(E3:K3)</f>
        <v>63</v>
      </c>
      <c r="E3" s="43">
        <v>63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63</v>
      </c>
      <c r="D4" s="50">
        <f t="shared" ref="D4:D18" si="1">MAX(E4:K4)</f>
        <v>63</v>
      </c>
      <c r="E4" s="52">
        <v>63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63</v>
      </c>
      <c r="D5" s="50">
        <f t="shared" si="1"/>
        <v>63</v>
      </c>
      <c r="E5" s="38">
        <v>63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63</v>
      </c>
      <c r="D6" s="50">
        <f t="shared" si="1"/>
        <v>63</v>
      </c>
      <c r="E6" s="38">
        <v>63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63</v>
      </c>
      <c r="D7" s="50">
        <f t="shared" si="1"/>
        <v>63</v>
      </c>
      <c r="E7" s="38">
        <v>63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32.4</v>
      </c>
      <c r="D12" s="50">
        <f t="shared" si="1"/>
        <v>63</v>
      </c>
      <c r="E12" s="54"/>
      <c r="F12" s="55"/>
      <c r="G12" s="54">
        <v>63</v>
      </c>
      <c r="H12" s="37">
        <v>63</v>
      </c>
      <c r="I12" s="43">
        <v>2</v>
      </c>
      <c r="J12" s="52">
        <v>17</v>
      </c>
      <c r="K12" s="52">
        <v>17</v>
      </c>
      <c r="L12" s="46">
        <v>17</v>
      </c>
    </row>
    <row r="13" spans="1:12" ht="15.75" thickBot="1" x14ac:dyDescent="0.3">
      <c r="A13" s="42" t="s">
        <v>20</v>
      </c>
      <c r="B13" s="89"/>
      <c r="C13" s="49">
        <f t="shared" si="0"/>
        <v>35.864999999999995</v>
      </c>
      <c r="D13" s="50">
        <f t="shared" si="1"/>
        <v>63</v>
      </c>
      <c r="E13" s="54"/>
      <c r="F13" s="55"/>
      <c r="G13" s="56">
        <v>63</v>
      </c>
      <c r="H13" s="55">
        <v>63</v>
      </c>
      <c r="I13" s="60">
        <v>0.46</v>
      </c>
      <c r="J13" s="55">
        <v>17</v>
      </c>
      <c r="K13" s="55"/>
      <c r="L13" s="46">
        <v>17</v>
      </c>
    </row>
    <row r="14" spans="1:12" ht="15.75" thickBot="1" x14ac:dyDescent="0.3">
      <c r="A14" s="42" t="s">
        <v>21</v>
      </c>
      <c r="B14" s="89"/>
      <c r="C14" s="49">
        <f t="shared" si="0"/>
        <v>32.463999999999999</v>
      </c>
      <c r="D14" s="50">
        <f t="shared" si="1"/>
        <v>63</v>
      </c>
      <c r="E14" s="54"/>
      <c r="F14" s="55"/>
      <c r="G14" s="56">
        <v>63</v>
      </c>
      <c r="H14" s="55">
        <v>63</v>
      </c>
      <c r="I14" s="60">
        <v>2.3199999999999998</v>
      </c>
      <c r="J14" s="55">
        <v>17</v>
      </c>
      <c r="K14" s="55">
        <v>17</v>
      </c>
      <c r="L14" s="46">
        <v>17</v>
      </c>
    </row>
    <row r="15" spans="1:12" ht="15.75" thickBot="1" x14ac:dyDescent="0.3">
      <c r="A15" s="42" t="s">
        <v>22</v>
      </c>
      <c r="B15" s="89"/>
      <c r="C15" s="49">
        <f t="shared" si="0"/>
        <v>32.200000000000003</v>
      </c>
      <c r="D15" s="50">
        <f t="shared" si="1"/>
        <v>63</v>
      </c>
      <c r="E15" s="54"/>
      <c r="F15" s="55"/>
      <c r="G15" s="56">
        <v>63</v>
      </c>
      <c r="H15" s="55">
        <v>63</v>
      </c>
      <c r="I15" s="57">
        <v>1</v>
      </c>
      <c r="J15" s="56">
        <v>17</v>
      </c>
      <c r="K15" s="55">
        <v>17</v>
      </c>
      <c r="L15" s="46">
        <v>17</v>
      </c>
    </row>
    <row r="16" spans="1:12" ht="15.75" thickBot="1" x14ac:dyDescent="0.3">
      <c r="A16" s="42" t="s">
        <v>24</v>
      </c>
      <c r="B16" s="89"/>
      <c r="C16" s="49">
        <f t="shared" si="0"/>
        <v>118.75</v>
      </c>
      <c r="D16" s="50">
        <f t="shared" si="1"/>
        <v>145</v>
      </c>
      <c r="E16" s="54"/>
      <c r="F16" s="55"/>
      <c r="G16" s="55"/>
      <c r="H16" s="55">
        <v>63</v>
      </c>
      <c r="I16" s="55">
        <v>145</v>
      </c>
      <c r="J16" s="55">
        <v>145</v>
      </c>
      <c r="K16" s="55">
        <v>122</v>
      </c>
      <c r="L16" s="46">
        <v>17</v>
      </c>
    </row>
    <row r="17" spans="1:12" ht="15.75" thickBot="1" x14ac:dyDescent="0.3">
      <c r="A17" s="42" t="s">
        <v>25</v>
      </c>
      <c r="B17" s="89"/>
      <c r="C17" s="49">
        <f t="shared" si="0"/>
        <v>24.5</v>
      </c>
      <c r="D17" s="50">
        <f t="shared" si="1"/>
        <v>63</v>
      </c>
      <c r="E17" s="54"/>
      <c r="F17" s="55"/>
      <c r="G17" s="55"/>
      <c r="H17" s="55">
        <v>63</v>
      </c>
      <c r="I17" s="55">
        <v>1</v>
      </c>
      <c r="J17" s="55">
        <v>17</v>
      </c>
      <c r="K17" s="55">
        <v>17</v>
      </c>
      <c r="L17" s="46">
        <v>17</v>
      </c>
    </row>
    <row r="18" spans="1:12" ht="15.75" thickBot="1" x14ac:dyDescent="0.3">
      <c r="A18" s="42" t="s">
        <v>133</v>
      </c>
      <c r="B18" s="90"/>
      <c r="C18" s="49">
        <f t="shared" si="0"/>
        <v>26.75</v>
      </c>
      <c r="D18" s="50">
        <f t="shared" si="1"/>
        <v>63</v>
      </c>
      <c r="E18" s="54"/>
      <c r="F18" s="55"/>
      <c r="G18" s="55"/>
      <c r="H18" s="55">
        <v>63</v>
      </c>
      <c r="I18" s="55">
        <v>10</v>
      </c>
      <c r="J18" s="55">
        <v>17</v>
      </c>
      <c r="K18" s="55">
        <v>17</v>
      </c>
      <c r="L18" s="46">
        <v>17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3CBD-0E02-4D3D-941C-52914CCC80B0}">
  <dimension ref="A1:L18"/>
  <sheetViews>
    <sheetView topLeftCell="A7" workbookViewId="0">
      <selection activeCell="E24" sqref="E24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1.42578125" style="25" customWidth="1"/>
    <col min="6" max="6" width="12" style="25" customWidth="1"/>
    <col min="7" max="7" width="12.5703125" style="25" customWidth="1"/>
    <col min="8" max="8" width="11.28515625" style="25" customWidth="1"/>
    <col min="9" max="11" width="11.42578125" style="25"/>
    <col min="12" max="12" width="20.28515625" style="25" customWidth="1"/>
    <col min="13" max="16384" width="11.42578125" style="25"/>
  </cols>
  <sheetData>
    <row r="1" spans="1:12" ht="23.2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29.25" customHeight="1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141</v>
      </c>
      <c r="C3" s="49">
        <f>AVERAGE(E3:K3)</f>
        <v>105</v>
      </c>
      <c r="D3" s="50">
        <f>MAX(E3:K3)</f>
        <v>105</v>
      </c>
      <c r="E3" s="43">
        <v>105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971</v>
      </c>
      <c r="D4" s="50">
        <f t="shared" ref="D4:D18" si="1">MAX(E4:K4)</f>
        <v>971</v>
      </c>
      <c r="E4" s="52">
        <v>971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105</v>
      </c>
      <c r="D5" s="50">
        <f t="shared" si="1"/>
        <v>105</v>
      </c>
      <c r="E5" s="38">
        <v>105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105</v>
      </c>
      <c r="D6" s="50">
        <f t="shared" si="1"/>
        <v>105</v>
      </c>
      <c r="E6" s="38">
        <v>105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105</v>
      </c>
      <c r="D7" s="50">
        <f t="shared" si="1"/>
        <v>105</v>
      </c>
      <c r="E7" s="38">
        <v>105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>
        <f>AVERAGE(F8:K8)</f>
        <v>142</v>
      </c>
      <c r="D8" s="50">
        <f>MAX(F8:K8)</f>
        <v>142</v>
      </c>
      <c r="E8" s="53"/>
      <c r="F8" s="54">
        <v>142</v>
      </c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>
        <f>AVERAGE(F9:K9)</f>
        <v>77</v>
      </c>
      <c r="D9" s="50">
        <f>MAX(F9:K9)</f>
        <v>77</v>
      </c>
      <c r="E9" s="53"/>
      <c r="F9" s="54">
        <v>77</v>
      </c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>
        <f>AVERAGE(F10:K10)</f>
        <v>517</v>
      </c>
      <c r="D10" s="50">
        <f>MAX(F10:K10)</f>
        <v>517</v>
      </c>
      <c r="E10" s="53"/>
      <c r="F10" s="54">
        <v>517</v>
      </c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>
        <f>AVERAGE(F11:K11)</f>
        <v>47</v>
      </c>
      <c r="D11" s="50">
        <f>MAX(F11:K11)</f>
        <v>47</v>
      </c>
      <c r="E11" s="53"/>
      <c r="F11" s="54">
        <v>47</v>
      </c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67.47999999999999</v>
      </c>
      <c r="D12" s="50">
        <f t="shared" si="1"/>
        <v>105</v>
      </c>
      <c r="E12" s="54"/>
      <c r="F12" s="55"/>
      <c r="G12" s="54">
        <v>105</v>
      </c>
      <c r="H12" s="37">
        <v>105</v>
      </c>
      <c r="I12" s="58">
        <v>31.4</v>
      </c>
      <c r="J12" s="52">
        <v>49</v>
      </c>
      <c r="K12" s="52">
        <v>47</v>
      </c>
      <c r="L12" s="46">
        <v>110</v>
      </c>
    </row>
    <row r="13" spans="1:12" ht="15.75" thickBot="1" x14ac:dyDescent="0.3">
      <c r="A13" s="42" t="s">
        <v>20</v>
      </c>
      <c r="B13" s="89"/>
      <c r="C13" s="49">
        <f t="shared" si="0"/>
        <v>64.905000000000001</v>
      </c>
      <c r="D13" s="50">
        <f t="shared" si="1"/>
        <v>105</v>
      </c>
      <c r="E13" s="54"/>
      <c r="F13" s="55"/>
      <c r="G13" s="56">
        <v>105</v>
      </c>
      <c r="H13" s="55">
        <v>105</v>
      </c>
      <c r="I13" s="60">
        <v>2.62</v>
      </c>
      <c r="J13" s="55">
        <v>47</v>
      </c>
      <c r="K13" s="55"/>
      <c r="L13" s="46">
        <v>47</v>
      </c>
    </row>
    <row r="14" spans="1:12" ht="15.75" thickBot="1" x14ac:dyDescent="0.3">
      <c r="A14" s="42" t="s">
        <v>21</v>
      </c>
      <c r="B14" s="89"/>
      <c r="C14" s="49">
        <f t="shared" si="0"/>
        <v>75.94</v>
      </c>
      <c r="D14" s="50">
        <f t="shared" si="1"/>
        <v>105</v>
      </c>
      <c r="E14" s="54"/>
      <c r="F14" s="55"/>
      <c r="G14" s="56">
        <v>105</v>
      </c>
      <c r="H14" s="55">
        <v>105</v>
      </c>
      <c r="I14" s="60">
        <v>48.7</v>
      </c>
      <c r="J14" s="55">
        <v>47</v>
      </c>
      <c r="K14" s="55">
        <v>74</v>
      </c>
      <c r="L14" s="46">
        <v>47</v>
      </c>
    </row>
    <row r="15" spans="1:12" ht="15.75" thickBot="1" x14ac:dyDescent="0.3">
      <c r="A15" s="42" t="s">
        <v>22</v>
      </c>
      <c r="B15" s="89"/>
      <c r="C15" s="49">
        <f t="shared" si="0"/>
        <v>64.62</v>
      </c>
      <c r="D15" s="50">
        <f t="shared" si="1"/>
        <v>105</v>
      </c>
      <c r="E15" s="54"/>
      <c r="F15" s="55"/>
      <c r="G15" s="56">
        <v>105</v>
      </c>
      <c r="H15" s="55">
        <v>105</v>
      </c>
      <c r="I15" s="61">
        <v>19.100000000000001</v>
      </c>
      <c r="J15" s="56">
        <v>47</v>
      </c>
      <c r="K15" s="55">
        <v>47</v>
      </c>
      <c r="L15" s="46">
        <v>47</v>
      </c>
    </row>
    <row r="16" spans="1:12" ht="15.75" thickBot="1" x14ac:dyDescent="0.3">
      <c r="A16" s="42" t="s">
        <v>24</v>
      </c>
      <c r="B16" s="89"/>
      <c r="C16" s="49">
        <f t="shared" si="0"/>
        <v>1002</v>
      </c>
      <c r="D16" s="50">
        <f t="shared" si="1"/>
        <v>1260</v>
      </c>
      <c r="E16" s="54"/>
      <c r="F16" s="55"/>
      <c r="G16" s="55"/>
      <c r="H16" s="55">
        <v>837</v>
      </c>
      <c r="I16" s="55">
        <v>1260</v>
      </c>
      <c r="J16" s="55">
        <v>967</v>
      </c>
      <c r="K16" s="55">
        <v>944</v>
      </c>
      <c r="L16" s="46">
        <v>305</v>
      </c>
    </row>
    <row r="17" spans="1:12" ht="15.75" thickBot="1" x14ac:dyDescent="0.3">
      <c r="A17" s="42" t="s">
        <v>25</v>
      </c>
      <c r="B17" s="89"/>
      <c r="C17" s="49">
        <f t="shared" si="0"/>
        <v>77.099999999999994</v>
      </c>
      <c r="D17" s="50">
        <f t="shared" si="1"/>
        <v>105</v>
      </c>
      <c r="E17" s="54"/>
      <c r="F17" s="55"/>
      <c r="G17" s="55"/>
      <c r="H17" s="55">
        <v>105</v>
      </c>
      <c r="I17" s="60">
        <v>79.400000000000006</v>
      </c>
      <c r="J17" s="55">
        <v>75</v>
      </c>
      <c r="K17" s="55">
        <v>49</v>
      </c>
      <c r="L17" s="46">
        <v>80</v>
      </c>
    </row>
    <row r="18" spans="1:12" ht="15.75" thickBot="1" x14ac:dyDescent="0.3">
      <c r="A18" s="42" t="s">
        <v>133</v>
      </c>
      <c r="B18" s="90"/>
      <c r="C18" s="49">
        <f t="shared" si="0"/>
        <v>87.5</v>
      </c>
      <c r="D18" s="50">
        <f t="shared" si="1"/>
        <v>237</v>
      </c>
      <c r="E18" s="54"/>
      <c r="F18" s="55"/>
      <c r="G18" s="55"/>
      <c r="H18" s="55">
        <v>237</v>
      </c>
      <c r="I18" s="55">
        <v>19</v>
      </c>
      <c r="J18" s="55">
        <v>47</v>
      </c>
      <c r="K18" s="55">
        <v>47</v>
      </c>
      <c r="L18" s="46">
        <v>1199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73B0-F59F-4EF9-BBEE-6CD7D66C23B9}">
  <dimension ref="A1:L18"/>
  <sheetViews>
    <sheetView topLeftCell="A7" workbookViewId="0">
      <selection activeCell="E22" sqref="E22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1.85546875" style="25" customWidth="1"/>
    <col min="6" max="6" width="11.140625" style="25" customWidth="1"/>
    <col min="7" max="7" width="13" style="25" customWidth="1"/>
    <col min="8" max="8" width="11.28515625" style="25" customWidth="1"/>
    <col min="9" max="11" width="11.42578125" style="25"/>
    <col min="12" max="12" width="19.42578125" style="25" customWidth="1"/>
    <col min="13" max="16384" width="11.42578125" style="25"/>
  </cols>
  <sheetData>
    <row r="1" spans="1:12" ht="30.7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67</v>
      </c>
      <c r="D3" s="50">
        <f>MAX(E3:K3)</f>
        <v>67</v>
      </c>
      <c r="E3" s="43">
        <v>67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130</v>
      </c>
      <c r="D4" s="50">
        <f t="shared" ref="D4:D18" si="1">MAX(E4:K4)</f>
        <v>130</v>
      </c>
      <c r="E4" s="52">
        <v>130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27</v>
      </c>
      <c r="D5" s="50">
        <f t="shared" si="1"/>
        <v>27</v>
      </c>
      <c r="E5" s="38">
        <v>27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19</v>
      </c>
      <c r="D6" s="50">
        <f t="shared" si="1"/>
        <v>19</v>
      </c>
      <c r="E6" s="38">
        <v>19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95</v>
      </c>
      <c r="D7" s="50">
        <f t="shared" si="1"/>
        <v>95</v>
      </c>
      <c r="E7" s="38">
        <v>95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24.580000000000002</v>
      </c>
      <c r="D12" s="50">
        <f t="shared" si="1"/>
        <v>40.6</v>
      </c>
      <c r="E12" s="54"/>
      <c r="F12" s="55"/>
      <c r="G12" s="54">
        <v>3</v>
      </c>
      <c r="H12" s="37">
        <v>11</v>
      </c>
      <c r="I12" s="68">
        <v>35.700000000000003</v>
      </c>
      <c r="J12" s="59">
        <v>40.6</v>
      </c>
      <c r="K12" s="59">
        <v>32.6</v>
      </c>
      <c r="L12" s="46">
        <v>49.4</v>
      </c>
    </row>
    <row r="13" spans="1:12" ht="15.75" thickBot="1" x14ac:dyDescent="0.3">
      <c r="A13" s="42" t="s">
        <v>20</v>
      </c>
      <c r="B13" s="89"/>
      <c r="C13" s="49">
        <f t="shared" si="0"/>
        <v>20.274999999999999</v>
      </c>
      <c r="D13" s="50">
        <f t="shared" si="1"/>
        <v>34</v>
      </c>
      <c r="E13" s="54"/>
      <c r="F13" s="55"/>
      <c r="G13" s="56">
        <v>3</v>
      </c>
      <c r="H13" s="55">
        <v>19</v>
      </c>
      <c r="I13" s="69">
        <v>25.1</v>
      </c>
      <c r="J13" s="55">
        <v>34</v>
      </c>
      <c r="K13" s="60"/>
      <c r="L13" s="46">
        <v>14.3</v>
      </c>
    </row>
    <row r="14" spans="1:12" ht="15.75" thickBot="1" x14ac:dyDescent="0.3">
      <c r="A14" s="42" t="s">
        <v>21</v>
      </c>
      <c r="B14" s="89"/>
      <c r="C14" s="49">
        <f t="shared" si="0"/>
        <v>75.72</v>
      </c>
      <c r="D14" s="50">
        <f t="shared" si="1"/>
        <v>158</v>
      </c>
      <c r="E14" s="54"/>
      <c r="F14" s="55"/>
      <c r="G14" s="56">
        <v>85</v>
      </c>
      <c r="H14" s="55">
        <v>30</v>
      </c>
      <c r="I14" s="69">
        <v>51.9</v>
      </c>
      <c r="J14" s="60">
        <v>53.7</v>
      </c>
      <c r="K14" s="55">
        <v>158</v>
      </c>
      <c r="L14" s="46">
        <v>48</v>
      </c>
    </row>
    <row r="15" spans="1:12" ht="15.75" thickBot="1" x14ac:dyDescent="0.3">
      <c r="A15" s="42" t="s">
        <v>22</v>
      </c>
      <c r="B15" s="89"/>
      <c r="C15" s="49">
        <f t="shared" si="0"/>
        <v>10.059999999999999</v>
      </c>
      <c r="D15" s="50">
        <f t="shared" si="1"/>
        <v>15.6</v>
      </c>
      <c r="E15" s="54"/>
      <c r="F15" s="55"/>
      <c r="G15" s="56">
        <v>3</v>
      </c>
      <c r="H15" s="55">
        <v>3</v>
      </c>
      <c r="I15" s="70">
        <v>14.5</v>
      </c>
      <c r="J15" s="62">
        <v>15.6</v>
      </c>
      <c r="K15" s="60">
        <v>14.2</v>
      </c>
      <c r="L15" s="46">
        <v>18</v>
      </c>
    </row>
    <row r="16" spans="1:12" ht="15.75" thickBot="1" x14ac:dyDescent="0.3">
      <c r="A16" s="42" t="s">
        <v>24</v>
      </c>
      <c r="B16" s="89"/>
      <c r="C16" s="49">
        <f t="shared" si="0"/>
        <v>96.625</v>
      </c>
      <c r="D16" s="50">
        <f t="shared" si="1"/>
        <v>111</v>
      </c>
      <c r="E16" s="54"/>
      <c r="F16" s="55"/>
      <c r="G16" s="55"/>
      <c r="H16" s="55">
        <v>87</v>
      </c>
      <c r="I16" s="71">
        <v>111</v>
      </c>
      <c r="J16" s="60">
        <v>86.1</v>
      </c>
      <c r="K16" s="60">
        <v>102.4</v>
      </c>
      <c r="L16" s="46">
        <v>89.5</v>
      </c>
    </row>
    <row r="17" spans="1:12" ht="15.75" thickBot="1" x14ac:dyDescent="0.3">
      <c r="A17" s="42" t="s">
        <v>25</v>
      </c>
      <c r="B17" s="89"/>
      <c r="C17" s="49">
        <f t="shared" si="0"/>
        <v>22.2</v>
      </c>
      <c r="D17" s="50">
        <f t="shared" si="1"/>
        <v>60.8</v>
      </c>
      <c r="E17" s="54"/>
      <c r="F17" s="55"/>
      <c r="G17" s="55"/>
      <c r="H17" s="55">
        <v>3</v>
      </c>
      <c r="I17" s="69">
        <v>12.1</v>
      </c>
      <c r="J17" s="60">
        <v>12.9</v>
      </c>
      <c r="K17" s="60">
        <v>60.8</v>
      </c>
      <c r="L17" s="46">
        <v>11.6</v>
      </c>
    </row>
    <row r="18" spans="1:12" ht="15.75" thickBot="1" x14ac:dyDescent="0.3">
      <c r="A18" s="42" t="s">
        <v>133</v>
      </c>
      <c r="B18" s="90"/>
      <c r="C18" s="49">
        <f t="shared" si="0"/>
        <v>122.42500000000001</v>
      </c>
      <c r="D18" s="50">
        <f t="shared" si="1"/>
        <v>135</v>
      </c>
      <c r="E18" s="54"/>
      <c r="F18" s="55"/>
      <c r="G18" s="55"/>
      <c r="H18" s="55">
        <v>132</v>
      </c>
      <c r="I18" s="71">
        <v>135</v>
      </c>
      <c r="J18" s="60">
        <v>123.6</v>
      </c>
      <c r="K18" s="60">
        <v>99.1</v>
      </c>
      <c r="L18" s="46">
        <v>142.30000000000001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8202-E300-462C-AC95-448E140418AE}">
  <dimension ref="A1:L18"/>
  <sheetViews>
    <sheetView topLeftCell="A7" workbookViewId="0">
      <selection activeCell="I24" sqref="I24"/>
    </sheetView>
  </sheetViews>
  <sheetFormatPr baseColWidth="10" defaultRowHeight="15" x14ac:dyDescent="0.25"/>
  <cols>
    <col min="1" max="1" width="20.85546875" style="25" customWidth="1"/>
    <col min="2" max="4" width="17.5703125" style="25" customWidth="1"/>
    <col min="5" max="5" width="21" style="25" customWidth="1"/>
    <col min="6" max="6" width="14.5703125" style="25" customWidth="1"/>
    <col min="7" max="7" width="12.5703125" style="25" customWidth="1"/>
    <col min="8" max="8" width="11.28515625" style="25" customWidth="1"/>
    <col min="9" max="11" width="11.42578125" style="25"/>
    <col min="12" max="12" width="19.5703125" style="25" customWidth="1"/>
    <col min="13" max="16384" width="11.42578125" style="25"/>
  </cols>
  <sheetData>
    <row r="1" spans="1:12" ht="26.25" customHeight="1" thickBot="1" x14ac:dyDescent="0.3">
      <c r="B1" s="85" t="s">
        <v>134</v>
      </c>
      <c r="C1" s="85" t="s">
        <v>129</v>
      </c>
      <c r="D1" s="85" t="s">
        <v>130</v>
      </c>
      <c r="E1" s="27" t="s">
        <v>131</v>
      </c>
      <c r="F1" s="27">
        <v>2015</v>
      </c>
      <c r="G1" s="27">
        <v>2016</v>
      </c>
      <c r="H1" s="86" t="s">
        <v>132</v>
      </c>
      <c r="I1" s="87"/>
      <c r="J1" s="87"/>
      <c r="K1" s="87"/>
      <c r="L1" s="114" t="s">
        <v>152</v>
      </c>
    </row>
    <row r="2" spans="1:12" ht="15.75" thickBot="1" x14ac:dyDescent="0.3">
      <c r="B2" s="85"/>
      <c r="C2" s="85"/>
      <c r="D2" s="85"/>
      <c r="E2" s="28" t="s">
        <v>0</v>
      </c>
      <c r="F2" s="27" t="s">
        <v>1</v>
      </c>
      <c r="G2" s="28" t="s">
        <v>2</v>
      </c>
      <c r="H2" s="29" t="s">
        <v>0</v>
      </c>
      <c r="I2" s="27" t="s">
        <v>3</v>
      </c>
      <c r="J2" s="27" t="s">
        <v>4</v>
      </c>
      <c r="K2" s="30" t="s">
        <v>5</v>
      </c>
      <c r="L2" s="115">
        <v>43160</v>
      </c>
    </row>
    <row r="3" spans="1:12" ht="15.75" thickBot="1" x14ac:dyDescent="0.3">
      <c r="A3" s="39" t="s">
        <v>8</v>
      </c>
      <c r="B3" s="88" t="s">
        <v>140</v>
      </c>
      <c r="C3" s="49">
        <f>AVERAGE(E3:K3)</f>
        <v>9</v>
      </c>
      <c r="D3" s="50">
        <f>MAX(E3:K3)</f>
        <v>9</v>
      </c>
      <c r="E3" s="43">
        <v>9</v>
      </c>
      <c r="F3" s="51"/>
      <c r="G3" s="43"/>
      <c r="H3" s="43"/>
      <c r="I3" s="43"/>
      <c r="J3" s="52"/>
      <c r="K3" s="52"/>
      <c r="L3" s="113"/>
    </row>
    <row r="4" spans="1:12" ht="15.75" thickBot="1" x14ac:dyDescent="0.3">
      <c r="A4" s="39" t="s">
        <v>9</v>
      </c>
      <c r="B4" s="89"/>
      <c r="C4" s="49">
        <f t="shared" ref="C4:C18" si="0">AVERAGE(E4:K4)</f>
        <v>9</v>
      </c>
      <c r="D4" s="50">
        <f t="shared" ref="D4:D18" si="1">MAX(E4:K4)</f>
        <v>9</v>
      </c>
      <c r="E4" s="52">
        <v>9</v>
      </c>
      <c r="F4" s="51"/>
      <c r="G4" s="37"/>
      <c r="H4" s="37"/>
      <c r="I4" s="37"/>
      <c r="J4" s="51"/>
      <c r="K4" s="51"/>
      <c r="L4" s="113"/>
    </row>
    <row r="5" spans="1:12" ht="30.75" thickBot="1" x14ac:dyDescent="0.3">
      <c r="A5" s="40" t="s">
        <v>10</v>
      </c>
      <c r="B5" s="89"/>
      <c r="C5" s="49">
        <f t="shared" si="0"/>
        <v>9</v>
      </c>
      <c r="D5" s="50">
        <f t="shared" si="1"/>
        <v>9</v>
      </c>
      <c r="E5" s="38">
        <v>9</v>
      </c>
      <c r="F5" s="51"/>
      <c r="G5" s="37"/>
      <c r="H5" s="37"/>
      <c r="I5" s="37"/>
      <c r="J5" s="51"/>
      <c r="K5" s="52"/>
      <c r="L5" s="113"/>
    </row>
    <row r="6" spans="1:12" ht="15.75" thickBot="1" x14ac:dyDescent="0.3">
      <c r="A6" s="40" t="s">
        <v>11</v>
      </c>
      <c r="B6" s="89"/>
      <c r="C6" s="49">
        <f t="shared" si="0"/>
        <v>9</v>
      </c>
      <c r="D6" s="50">
        <f t="shared" si="1"/>
        <v>9</v>
      </c>
      <c r="E6" s="38">
        <v>9</v>
      </c>
      <c r="F6" s="51"/>
      <c r="G6" s="51"/>
      <c r="H6" s="43"/>
      <c r="I6" s="43"/>
      <c r="J6" s="51"/>
      <c r="K6" s="52"/>
      <c r="L6" s="113"/>
    </row>
    <row r="7" spans="1:12" ht="30.75" thickBot="1" x14ac:dyDescent="0.3">
      <c r="A7" s="40" t="s">
        <v>12</v>
      </c>
      <c r="B7" s="89"/>
      <c r="C7" s="49">
        <f t="shared" si="0"/>
        <v>9</v>
      </c>
      <c r="D7" s="50">
        <f t="shared" si="1"/>
        <v>9</v>
      </c>
      <c r="E7" s="38">
        <v>9</v>
      </c>
      <c r="F7" s="52"/>
      <c r="G7" s="52"/>
      <c r="H7" s="43"/>
      <c r="I7" s="43"/>
      <c r="J7" s="52"/>
      <c r="K7" s="38"/>
      <c r="L7" s="113"/>
    </row>
    <row r="8" spans="1:12" ht="15.75" thickBot="1" x14ac:dyDescent="0.3">
      <c r="A8" s="40" t="s">
        <v>14</v>
      </c>
      <c r="B8" s="89"/>
      <c r="C8" s="49"/>
      <c r="D8" s="50">
        <f>MAX(F8:K8)</f>
        <v>0</v>
      </c>
      <c r="E8" s="53"/>
      <c r="F8" s="54"/>
      <c r="G8" s="43"/>
      <c r="H8" s="37"/>
      <c r="I8" s="43"/>
      <c r="J8" s="52"/>
      <c r="K8" s="52"/>
      <c r="L8" s="113"/>
    </row>
    <row r="9" spans="1:12" ht="30.75" thickBot="1" x14ac:dyDescent="0.3">
      <c r="A9" s="40" t="s">
        <v>15</v>
      </c>
      <c r="B9" s="89"/>
      <c r="C9" s="49"/>
      <c r="D9" s="50">
        <f>MAX(F9:K9)</f>
        <v>0</v>
      </c>
      <c r="E9" s="53"/>
      <c r="F9" s="54"/>
      <c r="G9" s="55"/>
      <c r="H9" s="52"/>
      <c r="I9" s="37"/>
      <c r="J9" s="51"/>
      <c r="K9" s="38"/>
      <c r="L9" s="113"/>
    </row>
    <row r="10" spans="1:12" ht="15.75" thickBot="1" x14ac:dyDescent="0.3">
      <c r="A10" s="40" t="s">
        <v>16</v>
      </c>
      <c r="B10" s="89"/>
      <c r="C10" s="49"/>
      <c r="D10" s="50">
        <f>MAX(F10:K10)</f>
        <v>0</v>
      </c>
      <c r="E10" s="53"/>
      <c r="F10" s="54"/>
      <c r="G10" s="43"/>
      <c r="H10" s="43"/>
      <c r="I10" s="43"/>
      <c r="J10" s="52"/>
      <c r="K10" s="52"/>
      <c r="L10" s="113"/>
    </row>
    <row r="11" spans="1:12" ht="15.75" thickBot="1" x14ac:dyDescent="0.3">
      <c r="A11" s="41" t="s">
        <v>17</v>
      </c>
      <c r="B11" s="89"/>
      <c r="C11" s="49"/>
      <c r="D11" s="50">
        <f>MAX(F11:K11)</f>
        <v>0</v>
      </c>
      <c r="E11" s="53"/>
      <c r="F11" s="54"/>
      <c r="G11" s="55"/>
      <c r="H11" s="52"/>
      <c r="I11" s="43"/>
      <c r="J11" s="52"/>
      <c r="K11" s="52"/>
      <c r="L11" s="113"/>
    </row>
    <row r="12" spans="1:12" ht="15.75" thickBot="1" x14ac:dyDescent="0.3">
      <c r="A12" s="42" t="s">
        <v>19</v>
      </c>
      <c r="B12" s="89"/>
      <c r="C12" s="49">
        <f>AVERAGE(E12:K12)</f>
        <v>4.0540000000000003</v>
      </c>
      <c r="D12" s="50">
        <f t="shared" si="1"/>
        <v>9</v>
      </c>
      <c r="E12" s="54"/>
      <c r="F12" s="55"/>
      <c r="G12" s="54">
        <v>9</v>
      </c>
      <c r="H12" s="37">
        <v>9</v>
      </c>
      <c r="I12" s="43">
        <v>2</v>
      </c>
      <c r="J12" s="59">
        <v>0.03</v>
      </c>
      <c r="K12" s="59">
        <v>0.24</v>
      </c>
      <c r="L12" s="46">
        <v>0.03</v>
      </c>
    </row>
    <row r="13" spans="1:12" ht="15.75" thickBot="1" x14ac:dyDescent="0.3">
      <c r="A13" s="42" t="s">
        <v>20</v>
      </c>
      <c r="B13" s="89"/>
      <c r="C13" s="49">
        <f t="shared" si="0"/>
        <v>4.5325000000000006</v>
      </c>
      <c r="D13" s="50">
        <f t="shared" si="1"/>
        <v>9</v>
      </c>
      <c r="E13" s="54"/>
      <c r="F13" s="55"/>
      <c r="G13" s="56">
        <v>9</v>
      </c>
      <c r="H13" s="55">
        <v>9</v>
      </c>
      <c r="I13" s="65">
        <v>0.1</v>
      </c>
      <c r="J13" s="60">
        <v>0.03</v>
      </c>
      <c r="K13" s="60"/>
      <c r="L13" s="46">
        <v>0.03</v>
      </c>
    </row>
    <row r="14" spans="1:12" ht="15.75" thickBot="1" x14ac:dyDescent="0.3">
      <c r="A14" s="42" t="s">
        <v>21</v>
      </c>
      <c r="B14" s="89"/>
      <c r="C14" s="49">
        <f t="shared" si="0"/>
        <v>3.6520000000000001</v>
      </c>
      <c r="D14" s="50">
        <f t="shared" si="1"/>
        <v>9</v>
      </c>
      <c r="E14" s="54"/>
      <c r="F14" s="55"/>
      <c r="G14" s="56">
        <v>9</v>
      </c>
      <c r="H14" s="55">
        <v>9</v>
      </c>
      <c r="I14" s="65">
        <v>0.1</v>
      </c>
      <c r="J14" s="60">
        <v>0.03</v>
      </c>
      <c r="K14" s="60">
        <v>0.13</v>
      </c>
      <c r="L14" s="46">
        <v>0.03</v>
      </c>
    </row>
    <row r="15" spans="1:12" ht="15.75" thickBot="1" x14ac:dyDescent="0.3">
      <c r="A15" s="42" t="s">
        <v>22</v>
      </c>
      <c r="B15" s="89"/>
      <c r="C15" s="49">
        <f t="shared" si="0"/>
        <v>3.8220000000000001</v>
      </c>
      <c r="D15" s="50">
        <f t="shared" si="1"/>
        <v>9</v>
      </c>
      <c r="E15" s="54"/>
      <c r="F15" s="55"/>
      <c r="G15" s="56">
        <v>9</v>
      </c>
      <c r="H15" s="55">
        <v>9</v>
      </c>
      <c r="I15" s="57">
        <v>1</v>
      </c>
      <c r="J15" s="60">
        <v>0.03</v>
      </c>
      <c r="K15" s="60">
        <v>0.08</v>
      </c>
      <c r="L15" s="46">
        <v>0.03</v>
      </c>
    </row>
    <row r="16" spans="1:12" ht="15.75" thickBot="1" x14ac:dyDescent="0.3">
      <c r="A16" s="42" t="s">
        <v>24</v>
      </c>
      <c r="B16" s="89"/>
      <c r="C16" s="49">
        <f t="shared" si="0"/>
        <v>2.8125</v>
      </c>
      <c r="D16" s="50">
        <f t="shared" si="1"/>
        <v>9</v>
      </c>
      <c r="E16" s="54"/>
      <c r="F16" s="55"/>
      <c r="G16" s="55"/>
      <c r="H16" s="55">
        <v>9</v>
      </c>
      <c r="I16" s="55">
        <v>2</v>
      </c>
      <c r="J16" s="60">
        <v>0.03</v>
      </c>
      <c r="K16" s="60">
        <v>0.22</v>
      </c>
      <c r="L16" s="46">
        <v>0.03</v>
      </c>
    </row>
    <row r="17" spans="1:12" ht="15.75" thickBot="1" x14ac:dyDescent="0.3">
      <c r="A17" s="42" t="s">
        <v>25</v>
      </c>
      <c r="B17" s="89"/>
      <c r="C17" s="49">
        <f t="shared" si="0"/>
        <v>2.5324999999999998</v>
      </c>
      <c r="D17" s="50">
        <f t="shared" si="1"/>
        <v>9</v>
      </c>
      <c r="E17" s="54"/>
      <c r="F17" s="55"/>
      <c r="G17" s="55"/>
      <c r="H17" s="55">
        <v>9</v>
      </c>
      <c r="I17" s="55">
        <v>1</v>
      </c>
      <c r="J17" s="60">
        <v>0.03</v>
      </c>
      <c r="K17" s="60">
        <v>0.1</v>
      </c>
      <c r="L17" s="46">
        <v>0.03</v>
      </c>
    </row>
    <row r="18" spans="1:12" ht="15.75" thickBot="1" x14ac:dyDescent="0.3">
      <c r="A18" s="42" t="s">
        <v>133</v>
      </c>
      <c r="B18" s="90"/>
      <c r="C18" s="49">
        <f t="shared" si="0"/>
        <v>4.8675000000000006</v>
      </c>
      <c r="D18" s="50">
        <f t="shared" si="1"/>
        <v>10</v>
      </c>
      <c r="E18" s="54"/>
      <c r="F18" s="55"/>
      <c r="G18" s="55"/>
      <c r="H18" s="55">
        <v>9</v>
      </c>
      <c r="I18" s="55">
        <v>10</v>
      </c>
      <c r="J18" s="60">
        <v>0.03</v>
      </c>
      <c r="K18" s="60">
        <v>0.44</v>
      </c>
      <c r="L18" s="46">
        <v>0.03</v>
      </c>
    </row>
  </sheetData>
  <mergeCells count="5">
    <mergeCell ref="B1:B2"/>
    <mergeCell ref="C1:C2"/>
    <mergeCell ref="D1:D2"/>
    <mergeCell ref="H1:K1"/>
    <mergeCell ref="B3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agua</vt:lpstr>
      <vt:lpstr>Ph</vt:lpstr>
      <vt:lpstr>SOLIDOS TOTALES DISUELTOS</vt:lpstr>
      <vt:lpstr>OXIGENO DISUELTO</vt:lpstr>
      <vt:lpstr>ALUMINIO TOTAL</vt:lpstr>
      <vt:lpstr>ANTINOMIO TOTAL</vt:lpstr>
      <vt:lpstr>ARSENICO TOTAL</vt:lpstr>
      <vt:lpstr>BARIO TOTAL</vt:lpstr>
      <vt:lpstr>BERILIO TOTAL</vt:lpstr>
      <vt:lpstr>BORO TOTAL</vt:lpstr>
      <vt:lpstr>CADMIO TOTAL</vt:lpstr>
      <vt:lpstr>CIANURO TOTAL</vt:lpstr>
      <vt:lpstr>CINC TOTAL</vt:lpstr>
      <vt:lpstr>COBALTO TOTAL</vt:lpstr>
      <vt:lpstr>COBRE TOTAL</vt:lpstr>
      <vt:lpstr>CROMO TOTAL</vt:lpstr>
      <vt:lpstr>CROMO (+6)</vt:lpstr>
      <vt:lpstr>FLUOR TOTAL </vt:lpstr>
      <vt:lpstr>FLUORURO TOTAL </vt:lpstr>
      <vt:lpstr>MANGANESO TOTAL</vt:lpstr>
      <vt:lpstr>MERCURIO TOTAL </vt:lpstr>
      <vt:lpstr>MOLIBDENO TOTAL</vt:lpstr>
      <vt:lpstr>NIQUEL TOTAL</vt:lpstr>
      <vt:lpstr>NITRATO</vt:lpstr>
      <vt:lpstr>NITRITO</vt:lpstr>
      <vt:lpstr>PALADIO TOTAL</vt:lpstr>
      <vt:lpstr>PLATA TOTAL </vt:lpstr>
      <vt:lpstr>PLOMO TOTAL</vt:lpstr>
      <vt:lpstr>SELENIO TOTAL</vt:lpstr>
      <vt:lpstr>URANIO TOTAL</vt:lpstr>
      <vt:lpstr>VANADIO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dcterms:created xsi:type="dcterms:W3CDTF">2018-04-04T23:55:35Z</dcterms:created>
  <dcterms:modified xsi:type="dcterms:W3CDTF">2018-05-28T19:57:15Z</dcterms:modified>
</cp:coreProperties>
</file>